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НС\Desktop\питание\2023-2024 год\весна\"/>
    </mc:Choice>
  </mc:AlternateContent>
  <bookViews>
    <workbookView xWindow="0" yWindow="0" windowWidth="9330" windowHeight="5985" activeTab="1"/>
  </bookViews>
  <sheets>
    <sheet name="1-2 неделя" sheetId="1" r:id="rId1"/>
    <sheet name="3-4 неделя" sheetId="2" r:id="rId2"/>
  </sheets>
  <calcPr calcId="162913" refMode="R1C1"/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I196" i="2" s="1"/>
  <c r="H13" i="2"/>
  <c r="H24" i="2" s="1"/>
  <c r="H196" i="2" s="1"/>
  <c r="G13" i="2"/>
  <c r="G24" i="2" s="1"/>
  <c r="F13" i="2"/>
  <c r="F24" i="2" s="1"/>
  <c r="F196" i="2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I196" i="1"/>
  <c r="L196" i="2"/>
  <c r="J196" i="2"/>
  <c r="G196" i="2"/>
  <c r="L196" i="1"/>
  <c r="H196" i="1"/>
  <c r="F196" i="1"/>
  <c r="J196" i="1"/>
</calcChain>
</file>

<file path=xl/sharedStrings.xml><?xml version="1.0" encoding="utf-8"?>
<sst xmlns="http://schemas.openxmlformats.org/spreadsheetml/2006/main" count="459" uniqueCount="94">
  <si>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</si>
  <si>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</si>
  <si>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</si>
  <si>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</si>
  <si>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</si>
  <si>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</si>
  <si>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</si>
  <si>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</si>
  <si>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</si>
  <si>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</si>
  <si>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</si>
  <si>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</si>
  <si>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</si>
  <si>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</si>
  <si>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</si>
  <si>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</si>
  <si>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</si>
  <si>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</si>
  <si>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</si>
  <si>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</si>
  <si>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</si>
  <si>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</si>
  <si>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</si>
  <si>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</si>
  <si>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</si>
  <si>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</si>
  <si>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</si>
  <si>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</si>
  <si>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</si>
  <si>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</si>
  <si>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</si>
  <si>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</si>
  <si>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</si>
  <si>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</si>
  <si>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</si>
  <si>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</si>
  <si>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</si>
  <si>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</si>
  <si>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</si>
  <si>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Севрюкова М.С.</t>
  </si>
  <si>
    <t>12-18 лет</t>
  </si>
  <si>
    <t>МБОУ "Подгорновская СОШ"</t>
  </si>
  <si>
    <t>хлеб пшеничный</t>
  </si>
  <si>
    <t>Чай с сахаром и лимоном</t>
  </si>
  <si>
    <t>Каша гречневая рассыпчатая с маслом</t>
  </si>
  <si>
    <t>Напиток  плодово – ягодный витаминизированный(черносмородиновый)</t>
  </si>
  <si>
    <t>Хлеб пшеничныйй</t>
  </si>
  <si>
    <t>картофельное пюре с маслом</t>
  </si>
  <si>
    <t>Компот из сухофруктов</t>
  </si>
  <si>
    <t>Хлеб пшеничный</t>
  </si>
  <si>
    <t>Рис отварной  с маслом</t>
  </si>
  <si>
    <t>Рыба тушеная с овощами</t>
  </si>
  <si>
    <t>Филе птицы тушеное в томатном соусе</t>
  </si>
  <si>
    <t>Спагетти отварные с маслом</t>
  </si>
  <si>
    <t>Чай с сахаром</t>
  </si>
  <si>
    <t xml:space="preserve">Чай с сахаром </t>
  </si>
  <si>
    <t>Каша гречневая рассыпчатая с маслом с маслом</t>
  </si>
  <si>
    <t>Кисель витаминизированный плодово – ягодный</t>
  </si>
  <si>
    <t xml:space="preserve">Картофельное пюре с маслом </t>
  </si>
  <si>
    <t>Картофельное пюре с маслом</t>
  </si>
  <si>
    <t>Биточек мясной</t>
  </si>
  <si>
    <t xml:space="preserve">Сок фруктовый </t>
  </si>
  <si>
    <t>Сыр сливочный в индивидуальной упаковке</t>
  </si>
  <si>
    <t>Хлеб  пшеничный</t>
  </si>
  <si>
    <t>Напиток плодово – ягодный витаминизированный  (клубничный)</t>
  </si>
  <si>
    <t>Биточек из рыбы NEW</t>
  </si>
  <si>
    <t>Макароны отварные с маслом</t>
  </si>
  <si>
    <t xml:space="preserve"> Каша перловая  рассыпчатая с маслом</t>
  </si>
  <si>
    <t>Оладьи с джемом</t>
  </si>
  <si>
    <t>Гуляш (говядина)</t>
  </si>
  <si>
    <t>Сок фруктовый (яблоко)</t>
  </si>
  <si>
    <t>Каша  рисовая молочная с маслом</t>
  </si>
  <si>
    <t>Сыр порциями</t>
  </si>
  <si>
    <t>Плов с курицей</t>
  </si>
  <si>
    <t>Филе птицы тушеное с овощами (филе птицы, лук, морковь, томатная паста, сметана)</t>
  </si>
  <si>
    <t>44.77</t>
  </si>
  <si>
    <t>48.11</t>
  </si>
  <si>
    <t>Компот из кураги</t>
  </si>
  <si>
    <t>Борщ с мясом и сметаной</t>
  </si>
  <si>
    <t>Кондитерское изделие промышленного производства (пряник)</t>
  </si>
  <si>
    <t>Запеканка куриная под сырной шапкой</t>
  </si>
  <si>
    <t>Мясо тушеное</t>
  </si>
  <si>
    <t>Масло сливочное порциями</t>
  </si>
  <si>
    <t>Филе птицы тушенное в сливочно-сырном соусе NEW</t>
  </si>
  <si>
    <t>Люля – кебаб с томатным соусом с зеленью</t>
  </si>
  <si>
    <t>Макароны отварные с  сыром  и маслом</t>
  </si>
  <si>
    <t>Мясные колобки NEW</t>
  </si>
  <si>
    <t>Котлета мясная (говядина, свинина, курица)</t>
  </si>
  <si>
    <t>Куриные наггетсы с томатным соусом и зеленью</t>
  </si>
  <si>
    <t>Жаркое с мясом (говядина)</t>
  </si>
  <si>
    <t>Блинчик со сгущенным молоком (1 шт)</t>
  </si>
  <si>
    <t>Котлета мясная (свинина, говядина, курица)</t>
  </si>
  <si>
    <t>Картофельное пюре</t>
  </si>
  <si>
    <t xml:space="preserve">Кисель  плодово-ягодный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</si>
</sst>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zoomScale="87" zoomScaleNormal="87" workbookViewId="0">
      <pane xSplit="4" ySplit="5" topLeftCell="F192" activePane="bottomRight" state="frozen"/>
      <selection pane="topRight" activeCell="E1" sqref="E1"/>
      <selection pane="bottomLeft" activeCell="A6" sqref="A6"/>
      <selection pane="bottomRight" activeCell="J188" sqref="J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41</v>
      </c>
      <c r="D1" s="56"/>
      <c r="E1" s="56"/>
      <c r="F1" s="12" t="s">
        <v>15</v>
      </c>
      <c r="G1" s="2" t="s">
        <v>16</v>
      </c>
      <c r="H1" s="57" t="s">
        <v>38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39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40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74</v>
      </c>
      <c r="F6" s="40">
        <v>100</v>
      </c>
      <c r="G6" s="40">
        <v>7.95</v>
      </c>
      <c r="H6" s="40">
        <v>9</v>
      </c>
      <c r="I6" s="40">
        <v>39.869999999999997</v>
      </c>
      <c r="J6" s="40">
        <v>271.87</v>
      </c>
      <c r="K6" s="41"/>
      <c r="L6" s="40">
        <v>33.590000000000003</v>
      </c>
    </row>
    <row r="7" spans="1:12" ht="15" x14ac:dyDescent="0.25">
      <c r="A7" s="23"/>
      <c r="B7" s="15"/>
      <c r="C7" s="11"/>
      <c r="D7" s="6"/>
      <c r="E7" s="42" t="s">
        <v>66</v>
      </c>
      <c r="F7" s="43">
        <v>180</v>
      </c>
      <c r="G7" s="43">
        <v>4.92</v>
      </c>
      <c r="H7" s="43">
        <v>8.8000000000000007</v>
      </c>
      <c r="I7" s="43">
        <v>31.75</v>
      </c>
      <c r="J7" s="43">
        <v>233.11</v>
      </c>
      <c r="K7" s="44"/>
      <c r="L7" s="43">
        <v>8.8000000000000007</v>
      </c>
    </row>
    <row r="8" spans="1:12" ht="15" x14ac:dyDescent="0.2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0.2</v>
      </c>
      <c r="H8" s="43">
        <v>0</v>
      </c>
      <c r="I8" s="43">
        <v>11</v>
      </c>
      <c r="J8" s="43">
        <v>45.6</v>
      </c>
      <c r="K8" s="44"/>
      <c r="L8" s="43">
        <v>2.23</v>
      </c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60</v>
      </c>
      <c r="G9" s="43">
        <v>2.13</v>
      </c>
      <c r="H9" s="43">
        <v>0.21</v>
      </c>
      <c r="I9" s="43">
        <v>13.26</v>
      </c>
      <c r="J9" s="43">
        <v>72</v>
      </c>
      <c r="K9" s="44"/>
      <c r="L9" s="43">
        <v>3.44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15.2</v>
      </c>
      <c r="H13" s="19">
        <f t="shared" si="0"/>
        <v>18.010000000000002</v>
      </c>
      <c r="I13" s="19">
        <f t="shared" si="0"/>
        <v>95.88000000000001</v>
      </c>
      <c r="J13" s="19">
        <f t="shared" si="0"/>
        <v>622.58000000000004</v>
      </c>
      <c r="K13" s="25"/>
      <c r="L13" s="19">
        <f t="shared" ref="L13" si="1">SUM(L6:L12)</f>
        <v>48.059999999999995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540</v>
      </c>
      <c r="G24" s="32">
        <f t="shared" ref="G24:J24" si="4">G13+G23</f>
        <v>15.2</v>
      </c>
      <c r="H24" s="32">
        <f t="shared" si="4"/>
        <v>18.010000000000002</v>
      </c>
      <c r="I24" s="32">
        <f t="shared" si="4"/>
        <v>95.88000000000001</v>
      </c>
      <c r="J24" s="32">
        <f t="shared" si="4"/>
        <v>622.58000000000004</v>
      </c>
      <c r="K24" s="32"/>
      <c r="L24" s="32">
        <f t="shared" ref="L24" si="5">L13+L23</f>
        <v>48.059999999999995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44</v>
      </c>
      <c r="F25" s="40">
        <v>180</v>
      </c>
      <c r="G25" s="40">
        <v>5.22</v>
      </c>
      <c r="H25" s="40">
        <v>4.68</v>
      </c>
      <c r="I25" s="40">
        <v>24.48</v>
      </c>
      <c r="J25" s="40">
        <v>161.1</v>
      </c>
      <c r="K25" s="41"/>
      <c r="L25" s="40">
        <v>13.64</v>
      </c>
    </row>
    <row r="26" spans="1:12" ht="15" x14ac:dyDescent="0.25">
      <c r="A26" s="14"/>
      <c r="B26" s="15"/>
      <c r="C26" s="11"/>
      <c r="D26" s="6"/>
      <c r="E26" s="42" t="s">
        <v>80</v>
      </c>
      <c r="F26" s="43">
        <v>100</v>
      </c>
      <c r="G26" s="43">
        <v>14.7</v>
      </c>
      <c r="H26" s="43">
        <v>10.78</v>
      </c>
      <c r="I26" s="43">
        <v>7.59</v>
      </c>
      <c r="J26" s="43">
        <v>179.7</v>
      </c>
      <c r="K26" s="44"/>
      <c r="L26" s="43">
        <v>46.88</v>
      </c>
    </row>
    <row r="27" spans="1:12" ht="25.5" x14ac:dyDescent="0.2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0</v>
      </c>
      <c r="H27" s="43">
        <v>0</v>
      </c>
      <c r="I27" s="43">
        <v>19.2</v>
      </c>
      <c r="J27" s="43">
        <v>76.8</v>
      </c>
      <c r="K27" s="44"/>
      <c r="L27" s="43">
        <v>2.8</v>
      </c>
    </row>
    <row r="28" spans="1:12" ht="15" x14ac:dyDescent="0.25">
      <c r="A28" s="14"/>
      <c r="B28" s="15"/>
      <c r="C28" s="11"/>
      <c r="D28" s="7" t="s">
        <v>22</v>
      </c>
      <c r="E28" s="42" t="s">
        <v>46</v>
      </c>
      <c r="F28" s="43">
        <v>40</v>
      </c>
      <c r="G28" s="43">
        <v>2.13</v>
      </c>
      <c r="H28" s="43">
        <v>0.21</v>
      </c>
      <c r="I28" s="43">
        <v>13.26</v>
      </c>
      <c r="J28" s="43">
        <v>72</v>
      </c>
      <c r="K28" s="44"/>
      <c r="L28" s="43">
        <v>3.44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22.049999999999997</v>
      </c>
      <c r="H32" s="19">
        <f t="shared" ref="H32" si="7">SUM(H25:H31)</f>
        <v>15.67</v>
      </c>
      <c r="I32" s="19">
        <f t="shared" ref="I32" si="8">SUM(I25:I31)</f>
        <v>64.53</v>
      </c>
      <c r="J32" s="19">
        <f t="shared" ref="J32:L32" si="9">SUM(J25:J31)</f>
        <v>489.59999999999997</v>
      </c>
      <c r="K32" s="25"/>
      <c r="L32" s="19">
        <f t="shared" si="9"/>
        <v>66.760000000000005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520</v>
      </c>
      <c r="G43" s="32">
        <f t="shared" ref="G43" si="14">G32+G42</f>
        <v>22.049999999999997</v>
      </c>
      <c r="H43" s="32">
        <f t="shared" ref="H43" si="15">H32+H42</f>
        <v>15.67</v>
      </c>
      <c r="I43" s="32">
        <f t="shared" ref="I43" si="16">I32+I42</f>
        <v>64.53</v>
      </c>
      <c r="J43" s="32">
        <f t="shared" ref="J43:L43" si="17">J32+J42</f>
        <v>489.59999999999997</v>
      </c>
      <c r="K43" s="32"/>
      <c r="L43" s="32">
        <f t="shared" si="17"/>
        <v>66.760000000000005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81</v>
      </c>
      <c r="F44" s="40">
        <v>100</v>
      </c>
      <c r="G44" s="40">
        <v>16.899999999999999</v>
      </c>
      <c r="H44" s="40">
        <v>15.6</v>
      </c>
      <c r="I44" s="40">
        <v>9.9</v>
      </c>
      <c r="J44" s="40">
        <v>247.5</v>
      </c>
      <c r="K44" s="41"/>
      <c r="L44" s="40">
        <v>55.59</v>
      </c>
    </row>
    <row r="45" spans="1:12" ht="15" x14ac:dyDescent="0.25">
      <c r="A45" s="23"/>
      <c r="B45" s="15"/>
      <c r="C45" s="11"/>
      <c r="D45" s="6"/>
      <c r="E45" s="42" t="s">
        <v>47</v>
      </c>
      <c r="F45" s="43">
        <v>180</v>
      </c>
      <c r="G45" s="43">
        <v>4.8600000000000003</v>
      </c>
      <c r="H45" s="43">
        <v>7.92</v>
      </c>
      <c r="I45" s="43">
        <v>29.88</v>
      </c>
      <c r="J45" s="43">
        <v>209.7</v>
      </c>
      <c r="K45" s="44"/>
      <c r="L45" s="43">
        <v>16.28</v>
      </c>
    </row>
    <row r="46" spans="1:12" ht="15" x14ac:dyDescent="0.25">
      <c r="A46" s="23"/>
      <c r="B46" s="15"/>
      <c r="C46" s="11"/>
      <c r="D46" s="7" t="s">
        <v>21</v>
      </c>
      <c r="E46" s="42" t="s">
        <v>48</v>
      </c>
      <c r="F46" s="43">
        <v>200</v>
      </c>
      <c r="G46" s="43">
        <v>0.4</v>
      </c>
      <c r="H46" s="43">
        <v>0</v>
      </c>
      <c r="I46" s="43">
        <v>27</v>
      </c>
      <c r="J46" s="43">
        <v>110</v>
      </c>
      <c r="K46" s="44"/>
      <c r="L46" s="43">
        <v>3.01</v>
      </c>
    </row>
    <row r="47" spans="1:12" ht="15" x14ac:dyDescent="0.25">
      <c r="A47" s="23"/>
      <c r="B47" s="15"/>
      <c r="C47" s="11"/>
      <c r="D47" s="7" t="s">
        <v>22</v>
      </c>
      <c r="E47" s="42" t="s">
        <v>49</v>
      </c>
      <c r="F47" s="43">
        <v>40</v>
      </c>
      <c r="G47" s="43">
        <v>1.4</v>
      </c>
      <c r="H47" s="43">
        <v>0.14000000000000001</v>
      </c>
      <c r="I47" s="43">
        <v>8.8000000000000007</v>
      </c>
      <c r="J47" s="43">
        <v>48</v>
      </c>
      <c r="K47" s="44"/>
      <c r="L47" s="43">
        <v>3.44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 t="shared" ref="G51" si="18">SUM(G44:G50)</f>
        <v>23.559999999999995</v>
      </c>
      <c r="H51" s="19">
        <f t="shared" ref="H51" si="19">SUM(H44:H50)</f>
        <v>23.66</v>
      </c>
      <c r="I51" s="19">
        <f t="shared" ref="I51" si="20">SUM(I44:I50)</f>
        <v>75.58</v>
      </c>
      <c r="J51" s="19">
        <f t="shared" ref="J51:L51" si="21">SUM(J44:J50)</f>
        <v>615.20000000000005</v>
      </c>
      <c r="K51" s="25"/>
      <c r="L51" s="19">
        <f t="shared" si="21"/>
        <v>78.320000000000007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520</v>
      </c>
      <c r="G62" s="32">
        <f t="shared" ref="G62" si="26">G51+G61</f>
        <v>23.559999999999995</v>
      </c>
      <c r="H62" s="32">
        <f t="shared" ref="H62" si="27">H51+H61</f>
        <v>23.66</v>
      </c>
      <c r="I62" s="32">
        <f t="shared" ref="I62" si="28">I51+I61</f>
        <v>75.58</v>
      </c>
      <c r="J62" s="32">
        <f t="shared" ref="J62:L62" si="29">J51+J61</f>
        <v>615.20000000000005</v>
      </c>
      <c r="K62" s="32"/>
      <c r="L62" s="32">
        <f t="shared" si="29"/>
        <v>78.320000000000007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44</v>
      </c>
      <c r="F63" s="40">
        <v>180</v>
      </c>
      <c r="G63" s="40">
        <v>3.96</v>
      </c>
      <c r="H63" s="40">
        <v>5.94</v>
      </c>
      <c r="I63" s="40">
        <v>38.700000000000003</v>
      </c>
      <c r="J63" s="40">
        <v>223.74</v>
      </c>
      <c r="K63" s="41"/>
      <c r="L63" s="40">
        <v>13.64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100</v>
      </c>
      <c r="G64" s="43">
        <v>13.8</v>
      </c>
      <c r="H64" s="43">
        <v>3.2</v>
      </c>
      <c r="I64" s="43">
        <v>5.0999999999999996</v>
      </c>
      <c r="J64" s="43">
        <v>103.9</v>
      </c>
      <c r="K64" s="44"/>
      <c r="L64" s="43">
        <v>42.06</v>
      </c>
    </row>
    <row r="65" spans="1:12" ht="15" x14ac:dyDescent="0.25">
      <c r="A65" s="23"/>
      <c r="B65" s="15"/>
      <c r="C65" s="11"/>
      <c r="D65" s="7" t="s">
        <v>21</v>
      </c>
      <c r="E65" s="42" t="s">
        <v>43</v>
      </c>
      <c r="F65" s="43">
        <v>200</v>
      </c>
      <c r="G65" s="43">
        <v>0.2</v>
      </c>
      <c r="H65" s="43">
        <v>0</v>
      </c>
      <c r="I65" s="43">
        <v>11</v>
      </c>
      <c r="J65" s="43">
        <v>45.6</v>
      </c>
      <c r="K65" s="44"/>
      <c r="L65" s="43">
        <v>1.66</v>
      </c>
    </row>
    <row r="66" spans="1:12" ht="15" x14ac:dyDescent="0.25">
      <c r="A66" s="23"/>
      <c r="B66" s="15"/>
      <c r="C66" s="11"/>
      <c r="D66" s="7" t="s">
        <v>22</v>
      </c>
      <c r="E66" s="42" t="s">
        <v>42</v>
      </c>
      <c r="F66" s="43">
        <v>40</v>
      </c>
      <c r="G66" s="43">
        <v>2.16</v>
      </c>
      <c r="H66" s="43">
        <v>0.81</v>
      </c>
      <c r="I66" s="43">
        <v>14.73</v>
      </c>
      <c r="J66" s="43">
        <v>75.66</v>
      </c>
      <c r="K66" s="44"/>
      <c r="L66" s="43">
        <v>3.44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20.12</v>
      </c>
      <c r="H70" s="19">
        <f t="shared" ref="H70" si="31">SUM(H63:H69)</f>
        <v>9.9500000000000011</v>
      </c>
      <c r="I70" s="19">
        <f t="shared" ref="I70" si="32">SUM(I63:I69)</f>
        <v>69.53</v>
      </c>
      <c r="J70" s="19">
        <f t="shared" ref="J70:L70" si="33">SUM(J63:J69)</f>
        <v>448.9</v>
      </c>
      <c r="K70" s="25"/>
      <c r="L70" s="19">
        <f t="shared" si="33"/>
        <v>60.8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520</v>
      </c>
      <c r="G81" s="32">
        <f t="shared" ref="G81" si="38">G70+G80</f>
        <v>20.12</v>
      </c>
      <c r="H81" s="32">
        <f t="shared" ref="H81" si="39">H70+H80</f>
        <v>9.9500000000000011</v>
      </c>
      <c r="I81" s="32">
        <f t="shared" ref="I81" si="40">I70+I80</f>
        <v>69.53</v>
      </c>
      <c r="J81" s="32">
        <f t="shared" ref="J81:L81" si="41">J70+J80</f>
        <v>448.9</v>
      </c>
      <c r="K81" s="32"/>
      <c r="L81" s="32">
        <f t="shared" si="41"/>
        <v>60.8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52</v>
      </c>
      <c r="F82" s="40">
        <v>100</v>
      </c>
      <c r="G82" s="40">
        <v>16.5</v>
      </c>
      <c r="H82" s="40">
        <v>14.8</v>
      </c>
      <c r="I82" s="40">
        <v>6.6</v>
      </c>
      <c r="J82" s="40">
        <v>225.2</v>
      </c>
      <c r="K82" s="41"/>
      <c r="L82" s="40">
        <v>31.39</v>
      </c>
    </row>
    <row r="83" spans="1:12" ht="15" x14ac:dyDescent="0.25">
      <c r="A83" s="23"/>
      <c r="B83" s="15"/>
      <c r="C83" s="11"/>
      <c r="D83" s="6"/>
      <c r="E83" s="42" t="s">
        <v>53</v>
      </c>
      <c r="F83" s="43">
        <v>180</v>
      </c>
      <c r="G83" s="43">
        <v>7.74</v>
      </c>
      <c r="H83" s="43">
        <v>4.8600000000000003</v>
      </c>
      <c r="I83" s="43">
        <v>48.24</v>
      </c>
      <c r="J83" s="43">
        <v>268.38</v>
      </c>
      <c r="K83" s="44"/>
      <c r="L83" s="43">
        <v>5.29</v>
      </c>
    </row>
    <row r="84" spans="1:12" ht="15" x14ac:dyDescent="0.25">
      <c r="A84" s="23"/>
      <c r="B84" s="15"/>
      <c r="C84" s="11"/>
      <c r="D84" s="7" t="s">
        <v>21</v>
      </c>
      <c r="E84" s="42" t="s">
        <v>54</v>
      </c>
      <c r="F84" s="43">
        <v>200</v>
      </c>
      <c r="G84" s="43">
        <v>0.4</v>
      </c>
      <c r="H84" s="43">
        <v>0.6</v>
      </c>
      <c r="I84" s="43">
        <v>17.8</v>
      </c>
      <c r="J84" s="43">
        <v>78.599999999999994</v>
      </c>
      <c r="K84" s="44"/>
      <c r="L84" s="43">
        <v>1.66</v>
      </c>
    </row>
    <row r="85" spans="1:12" ht="15" x14ac:dyDescent="0.25">
      <c r="A85" s="23"/>
      <c r="B85" s="15"/>
      <c r="C85" s="11"/>
      <c r="D85" s="7" t="s">
        <v>22</v>
      </c>
      <c r="E85" s="42" t="s">
        <v>49</v>
      </c>
      <c r="F85" s="43">
        <v>40</v>
      </c>
      <c r="G85" s="43">
        <v>1.4</v>
      </c>
      <c r="H85" s="43">
        <v>0.14000000000000001</v>
      </c>
      <c r="I85" s="43">
        <v>8.8000000000000007</v>
      </c>
      <c r="J85" s="43">
        <v>48</v>
      </c>
      <c r="K85" s="44"/>
      <c r="L85" s="43">
        <v>3.44</v>
      </c>
    </row>
    <row r="86" spans="1:12" ht="15" x14ac:dyDescent="0.25">
      <c r="A86" s="23"/>
      <c r="B86" s="15"/>
      <c r="C86" s="11"/>
      <c r="D86" s="7" t="s">
        <v>23</v>
      </c>
      <c r="E86" s="42" t="s">
        <v>72</v>
      </c>
      <c r="F86" s="43">
        <v>20</v>
      </c>
      <c r="G86" s="43">
        <v>0.8</v>
      </c>
      <c r="H86" s="43">
        <v>0.2</v>
      </c>
      <c r="I86" s="43">
        <v>7.5</v>
      </c>
      <c r="J86" s="43">
        <v>38</v>
      </c>
      <c r="K86" s="44"/>
      <c r="L86" s="43">
        <v>8.81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" si="42">SUM(G82:G88)</f>
        <v>26.84</v>
      </c>
      <c r="H89" s="19">
        <f t="shared" ref="H89" si="43">SUM(H82:H88)</f>
        <v>20.6</v>
      </c>
      <c r="I89" s="19">
        <f t="shared" ref="I89" si="44">SUM(I82:I88)</f>
        <v>88.94</v>
      </c>
      <c r="J89" s="19">
        <f t="shared" ref="J89:L89" si="45">SUM(J82:J88)</f>
        <v>658.18</v>
      </c>
      <c r="K89" s="25"/>
      <c r="L89" s="19">
        <f t="shared" si="45"/>
        <v>50.589999999999996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540</v>
      </c>
      <c r="G100" s="32">
        <f t="shared" ref="G100" si="50">G89+G99</f>
        <v>26.84</v>
      </c>
      <c r="H100" s="32">
        <f t="shared" ref="H100" si="51">H89+H99</f>
        <v>20.6</v>
      </c>
      <c r="I100" s="32">
        <f t="shared" ref="I100" si="52">I89+I99</f>
        <v>88.94</v>
      </c>
      <c r="J100" s="32">
        <f t="shared" ref="J100:L100" si="53">J89+J99</f>
        <v>658.18</v>
      </c>
      <c r="K100" s="32"/>
      <c r="L100" s="32">
        <f t="shared" si="53"/>
        <v>50.589999999999996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82</v>
      </c>
      <c r="F101" s="40">
        <v>10</v>
      </c>
      <c r="G101" s="40">
        <v>16.899999999999999</v>
      </c>
      <c r="H101" s="40">
        <v>15.6</v>
      </c>
      <c r="I101" s="40">
        <v>9.9</v>
      </c>
      <c r="J101" s="40">
        <v>247.5</v>
      </c>
      <c r="K101" s="41"/>
      <c r="L101" s="40">
        <v>7.5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258</v>
      </c>
      <c r="G102" s="43">
        <v>3.96</v>
      </c>
      <c r="H102" s="43">
        <v>5.94</v>
      </c>
      <c r="I102" s="43">
        <v>38.700000000000003</v>
      </c>
      <c r="J102" s="43">
        <v>223.74</v>
      </c>
      <c r="K102" s="44"/>
      <c r="L102" s="43">
        <v>27.58</v>
      </c>
    </row>
    <row r="103" spans="1:12" ht="15" x14ac:dyDescent="0.25">
      <c r="A103" s="23"/>
      <c r="B103" s="15"/>
      <c r="C103" s="11"/>
      <c r="D103" s="7" t="s">
        <v>21</v>
      </c>
      <c r="E103" s="42" t="s">
        <v>55</v>
      </c>
      <c r="F103" s="43">
        <v>200</v>
      </c>
      <c r="G103" s="43">
        <v>0.2</v>
      </c>
      <c r="H103" s="43">
        <v>0</v>
      </c>
      <c r="I103" s="43">
        <v>11</v>
      </c>
      <c r="J103" s="43">
        <v>44.8</v>
      </c>
      <c r="K103" s="44"/>
      <c r="L103" s="43">
        <v>1.66</v>
      </c>
    </row>
    <row r="104" spans="1:12" ht="15" x14ac:dyDescent="0.25">
      <c r="A104" s="23"/>
      <c r="B104" s="15"/>
      <c r="C104" s="11"/>
      <c r="D104" s="7" t="s">
        <v>22</v>
      </c>
      <c r="E104" s="42" t="s">
        <v>49</v>
      </c>
      <c r="F104" s="43">
        <v>30</v>
      </c>
      <c r="G104" s="43">
        <v>1.4</v>
      </c>
      <c r="H104" s="43">
        <v>0.14000000000000001</v>
      </c>
      <c r="I104" s="43">
        <v>8.8000000000000007</v>
      </c>
      <c r="J104" s="43">
        <v>48</v>
      </c>
      <c r="K104" s="44"/>
      <c r="L104" s="43">
        <v>5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72</v>
      </c>
      <c r="F106" s="43">
        <v>15</v>
      </c>
      <c r="G106" s="43">
        <v>3.48</v>
      </c>
      <c r="H106" s="43">
        <v>4.43</v>
      </c>
      <c r="I106" s="43">
        <v>0</v>
      </c>
      <c r="J106" s="43">
        <v>54.6</v>
      </c>
      <c r="K106" s="44"/>
      <c r="L106" s="43">
        <v>8.81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513</v>
      </c>
      <c r="G108" s="19">
        <f t="shared" ref="G108:J108" si="54">SUM(G101:G107)</f>
        <v>25.939999999999998</v>
      </c>
      <c r="H108" s="19">
        <f t="shared" si="54"/>
        <v>26.11</v>
      </c>
      <c r="I108" s="19">
        <f t="shared" si="54"/>
        <v>68.400000000000006</v>
      </c>
      <c r="J108" s="19">
        <f t="shared" si="54"/>
        <v>618.64</v>
      </c>
      <c r="K108" s="25"/>
      <c r="L108" s="19">
        <f t="shared" ref="L108" si="55">SUM(L101:L107)</f>
        <v>50.55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513</v>
      </c>
      <c r="G119" s="32">
        <f t="shared" ref="G119" si="58">G108+G118</f>
        <v>25.939999999999998</v>
      </c>
      <c r="H119" s="32">
        <f t="shared" ref="H119" si="59">H108+H118</f>
        <v>26.11</v>
      </c>
      <c r="I119" s="32">
        <f t="shared" ref="I119" si="60">I108+I118</f>
        <v>68.400000000000006</v>
      </c>
      <c r="J119" s="32">
        <f t="shared" ref="J119:L119" si="61">J108+J118</f>
        <v>618.64</v>
      </c>
      <c r="K119" s="32"/>
      <c r="L119" s="32">
        <f t="shared" si="61"/>
        <v>50.55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83</v>
      </c>
      <c r="F120" s="40">
        <v>100</v>
      </c>
      <c r="G120" s="40">
        <v>24.9</v>
      </c>
      <c r="H120" s="40">
        <v>17</v>
      </c>
      <c r="I120" s="40">
        <v>0.6</v>
      </c>
      <c r="J120" s="40">
        <v>255.3</v>
      </c>
      <c r="K120" s="41"/>
      <c r="L120" s="40">
        <v>64.2</v>
      </c>
    </row>
    <row r="121" spans="1:12" ht="15" x14ac:dyDescent="0.25">
      <c r="A121" s="14"/>
      <c r="B121" s="15"/>
      <c r="C121" s="11"/>
      <c r="D121" s="6"/>
      <c r="E121" s="42" t="s">
        <v>56</v>
      </c>
      <c r="F121" s="43">
        <v>180</v>
      </c>
      <c r="G121" s="43">
        <v>5.22</v>
      </c>
      <c r="H121" s="43">
        <v>4.68</v>
      </c>
      <c r="I121" s="43">
        <v>24.48</v>
      </c>
      <c r="J121" s="43">
        <v>161.1</v>
      </c>
      <c r="K121" s="44"/>
      <c r="L121" s="43">
        <v>13.64</v>
      </c>
    </row>
    <row r="122" spans="1:12" ht="15" x14ac:dyDescent="0.25">
      <c r="A122" s="14"/>
      <c r="B122" s="15"/>
      <c r="C122" s="11"/>
      <c r="D122" s="7" t="s">
        <v>21</v>
      </c>
      <c r="E122" s="42" t="s">
        <v>57</v>
      </c>
      <c r="F122" s="43">
        <v>200</v>
      </c>
      <c r="G122" s="43">
        <v>0</v>
      </c>
      <c r="H122" s="43">
        <v>0</v>
      </c>
      <c r="I122" s="43">
        <v>20.2</v>
      </c>
      <c r="J122" s="43">
        <v>81.400000000000006</v>
      </c>
      <c r="K122" s="44"/>
      <c r="L122" s="43">
        <v>4.0999999999999996</v>
      </c>
    </row>
    <row r="123" spans="1:12" ht="15" x14ac:dyDescent="0.25">
      <c r="A123" s="14"/>
      <c r="B123" s="15"/>
      <c r="C123" s="11"/>
      <c r="D123" s="7" t="s">
        <v>22</v>
      </c>
      <c r="E123" s="42" t="s">
        <v>49</v>
      </c>
      <c r="F123" s="43">
        <v>60</v>
      </c>
      <c r="G123" s="43">
        <v>2.13</v>
      </c>
      <c r="H123" s="43">
        <v>0.21</v>
      </c>
      <c r="I123" s="43">
        <v>13.26</v>
      </c>
      <c r="J123" s="43">
        <v>72</v>
      </c>
      <c r="K123" s="44"/>
      <c r="L123" s="43">
        <v>3.44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32.25</v>
      </c>
      <c r="H127" s="19">
        <f t="shared" si="62"/>
        <v>21.89</v>
      </c>
      <c r="I127" s="19">
        <f t="shared" si="62"/>
        <v>58.54</v>
      </c>
      <c r="J127" s="19">
        <f t="shared" si="62"/>
        <v>569.79999999999995</v>
      </c>
      <c r="K127" s="25"/>
      <c r="L127" s="19">
        <f t="shared" ref="L127" si="63">SUM(L120:L126)</f>
        <v>85.38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32.25</v>
      </c>
      <c r="H138" s="32">
        <f t="shared" ref="H138" si="67">H127+H137</f>
        <v>21.89</v>
      </c>
      <c r="I138" s="32">
        <f t="shared" ref="I138" si="68">I127+I137</f>
        <v>58.54</v>
      </c>
      <c r="J138" s="32">
        <f t="shared" ref="J138:L138" si="69">J127+J137</f>
        <v>569.79999999999995</v>
      </c>
      <c r="K138" s="32"/>
      <c r="L138" s="32">
        <f t="shared" si="69"/>
        <v>85.38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51</v>
      </c>
      <c r="F139" s="40">
        <v>100</v>
      </c>
      <c r="G139" s="40">
        <v>13.8</v>
      </c>
      <c r="H139" s="40">
        <v>3.2</v>
      </c>
      <c r="I139" s="40">
        <v>5.0999999999999996</v>
      </c>
      <c r="J139" s="40">
        <v>103.9</v>
      </c>
      <c r="K139" s="41"/>
      <c r="L139" s="40">
        <v>30.07</v>
      </c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180</v>
      </c>
      <c r="G140" s="43">
        <v>3.96</v>
      </c>
      <c r="H140" s="43">
        <v>4.68</v>
      </c>
      <c r="I140" s="43">
        <v>30.78</v>
      </c>
      <c r="J140" s="43">
        <v>181.62</v>
      </c>
      <c r="K140" s="44"/>
      <c r="L140" s="43">
        <v>16.28</v>
      </c>
    </row>
    <row r="141" spans="1:12" ht="15" x14ac:dyDescent="0.25">
      <c r="A141" s="23"/>
      <c r="B141" s="15"/>
      <c r="C141" s="11"/>
      <c r="D141" s="7" t="s">
        <v>21</v>
      </c>
      <c r="E141" s="42" t="s">
        <v>48</v>
      </c>
      <c r="F141" s="43">
        <v>200</v>
      </c>
      <c r="G141" s="43">
        <v>1</v>
      </c>
      <c r="H141" s="43">
        <v>0</v>
      </c>
      <c r="I141" s="43">
        <v>23.6</v>
      </c>
      <c r="J141" s="43">
        <v>98.4</v>
      </c>
      <c r="K141" s="44"/>
      <c r="L141" s="43">
        <v>5.57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49</v>
      </c>
      <c r="F142" s="43">
        <v>60</v>
      </c>
      <c r="G142" s="43">
        <v>3.19</v>
      </c>
      <c r="H142" s="43">
        <v>0.31</v>
      </c>
      <c r="I142" s="43">
        <v>19.89</v>
      </c>
      <c r="J142" s="43">
        <v>108</v>
      </c>
      <c r="K142" s="44"/>
      <c r="L142" s="43">
        <v>3.44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540</v>
      </c>
      <c r="G146" s="19">
        <f t="shared" ref="G146:J146" si="70">SUM(G139:G145)</f>
        <v>21.950000000000003</v>
      </c>
      <c r="H146" s="19">
        <f t="shared" si="70"/>
        <v>8.19</v>
      </c>
      <c r="I146" s="19">
        <f t="shared" si="70"/>
        <v>79.37</v>
      </c>
      <c r="J146" s="19">
        <f t="shared" si="70"/>
        <v>491.91999999999996</v>
      </c>
      <c r="K146" s="25"/>
      <c r="L146" s="19">
        <f t="shared" ref="L146" si="71">SUM(L139:L145)</f>
        <v>55.36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540</v>
      </c>
      <c r="G157" s="32">
        <f t="shared" ref="G157" si="74">G146+G156</f>
        <v>21.950000000000003</v>
      </c>
      <c r="H157" s="32">
        <f t="shared" ref="H157" si="75">H146+H156</f>
        <v>8.19</v>
      </c>
      <c r="I157" s="32">
        <f t="shared" ref="I157" si="76">I146+I156</f>
        <v>79.37</v>
      </c>
      <c r="J157" s="32">
        <f t="shared" ref="J157:L157" si="77">J146+J156</f>
        <v>491.91999999999996</v>
      </c>
      <c r="K157" s="32"/>
      <c r="L157" s="32">
        <f t="shared" si="77"/>
        <v>55.36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78</v>
      </c>
      <c r="F158" s="40">
        <v>250</v>
      </c>
      <c r="G158" s="40">
        <v>16.489999999999998</v>
      </c>
      <c r="H158" s="40">
        <v>14.11</v>
      </c>
      <c r="I158" s="40">
        <v>4.96</v>
      </c>
      <c r="J158" s="40">
        <v>213.19</v>
      </c>
      <c r="K158" s="41"/>
      <c r="L158" s="40">
        <v>22.53</v>
      </c>
    </row>
    <row r="159" spans="1:12" ht="25.5" x14ac:dyDescent="0.25">
      <c r="A159" s="23"/>
      <c r="B159" s="15"/>
      <c r="C159" s="11"/>
      <c r="D159" s="6"/>
      <c r="E159" s="42" t="s">
        <v>79</v>
      </c>
      <c r="F159" s="43">
        <v>50</v>
      </c>
      <c r="G159" s="43">
        <v>8.11</v>
      </c>
      <c r="H159" s="43">
        <v>4.72</v>
      </c>
      <c r="I159" s="43">
        <v>49.54</v>
      </c>
      <c r="J159" s="43">
        <v>272.97000000000003</v>
      </c>
      <c r="K159" s="44"/>
      <c r="L159" s="43">
        <v>8.25</v>
      </c>
    </row>
    <row r="160" spans="1:12" ht="15" x14ac:dyDescent="0.25">
      <c r="A160" s="23"/>
      <c r="B160" s="15"/>
      <c r="C160" s="11"/>
      <c r="D160" s="7" t="s">
        <v>21</v>
      </c>
      <c r="E160" s="42" t="s">
        <v>55</v>
      </c>
      <c r="F160" s="43">
        <v>200</v>
      </c>
      <c r="G160" s="43">
        <v>0.2</v>
      </c>
      <c r="H160" s="43">
        <v>0</v>
      </c>
      <c r="I160" s="43">
        <v>11</v>
      </c>
      <c r="J160" s="43">
        <v>44.8</v>
      </c>
      <c r="K160" s="44"/>
      <c r="L160" s="43">
        <v>1.66</v>
      </c>
    </row>
    <row r="161" spans="1:12" ht="15" x14ac:dyDescent="0.25">
      <c r="A161" s="23"/>
      <c r="B161" s="15"/>
      <c r="C161" s="11"/>
      <c r="D161" s="7" t="s">
        <v>22</v>
      </c>
      <c r="E161" s="42" t="s">
        <v>42</v>
      </c>
      <c r="F161" s="43">
        <v>60</v>
      </c>
      <c r="G161" s="43">
        <v>2.16</v>
      </c>
      <c r="H161" s="43">
        <v>0.81</v>
      </c>
      <c r="I161" s="43">
        <v>14.73</v>
      </c>
      <c r="J161" s="43">
        <v>75.66</v>
      </c>
      <c r="K161" s="44"/>
      <c r="L161" s="43">
        <v>3.44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8">SUM(G158:G164)</f>
        <v>26.959999999999997</v>
      </c>
      <c r="H165" s="19">
        <f t="shared" si="78"/>
        <v>19.639999999999997</v>
      </c>
      <c r="I165" s="19">
        <f t="shared" si="78"/>
        <v>80.23</v>
      </c>
      <c r="J165" s="19">
        <f t="shared" si="78"/>
        <v>606.62</v>
      </c>
      <c r="K165" s="25"/>
      <c r="L165" s="19">
        <f t="shared" ref="L165" si="79">SUM(L158:L164)</f>
        <v>35.879999999999995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560</v>
      </c>
      <c r="G176" s="32">
        <f t="shared" ref="G176" si="82">G165+G175</f>
        <v>26.959999999999997</v>
      </c>
      <c r="H176" s="32">
        <f t="shared" ref="H176" si="83">H165+H175</f>
        <v>19.639999999999997</v>
      </c>
      <c r="I176" s="32">
        <f t="shared" ref="I176" si="84">I165+I175</f>
        <v>80.23</v>
      </c>
      <c r="J176" s="32">
        <f t="shared" ref="J176:L176" si="85">J165+J175</f>
        <v>606.62</v>
      </c>
      <c r="K176" s="32"/>
      <c r="L176" s="32">
        <f t="shared" si="85"/>
        <v>35.879999999999995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84</v>
      </c>
      <c r="F177" s="40">
        <v>100</v>
      </c>
      <c r="G177" s="40">
        <v>19.16</v>
      </c>
      <c r="H177" s="40">
        <v>16.64</v>
      </c>
      <c r="I177" s="40">
        <v>8.74</v>
      </c>
      <c r="J177" s="40">
        <v>261.98</v>
      </c>
      <c r="K177" s="41"/>
      <c r="L177" s="40">
        <v>33.15</v>
      </c>
    </row>
    <row r="178" spans="1:12" ht="15" x14ac:dyDescent="0.25">
      <c r="A178" s="23"/>
      <c r="B178" s="15"/>
      <c r="C178" s="11"/>
      <c r="D178" s="6"/>
      <c r="E178" s="42" t="s">
        <v>50</v>
      </c>
      <c r="F178" s="43">
        <v>180</v>
      </c>
      <c r="G178" s="43">
        <v>3.96</v>
      </c>
      <c r="H178" s="43">
        <v>5.94</v>
      </c>
      <c r="I178" s="43">
        <v>38.700000000000003</v>
      </c>
      <c r="J178" s="43">
        <v>223.74</v>
      </c>
      <c r="K178" s="44"/>
      <c r="L178" s="43">
        <v>16.86</v>
      </c>
    </row>
    <row r="179" spans="1:12" ht="15" x14ac:dyDescent="0.25">
      <c r="A179" s="23"/>
      <c r="B179" s="15"/>
      <c r="C179" s="11"/>
      <c r="D179" s="7" t="s">
        <v>21</v>
      </c>
      <c r="E179" s="42" t="s">
        <v>61</v>
      </c>
      <c r="F179" s="43">
        <v>200</v>
      </c>
      <c r="G179" s="43">
        <v>0.8</v>
      </c>
      <c r="H179" s="43">
        <v>0.2</v>
      </c>
      <c r="I179" s="43">
        <v>23.2</v>
      </c>
      <c r="J179" s="43">
        <v>94.4</v>
      </c>
      <c r="K179" s="44"/>
      <c r="L179" s="43">
        <v>11</v>
      </c>
    </row>
    <row r="180" spans="1:12" ht="15" x14ac:dyDescent="0.25">
      <c r="A180" s="23"/>
      <c r="B180" s="15"/>
      <c r="C180" s="11"/>
      <c r="D180" s="7" t="s">
        <v>22</v>
      </c>
      <c r="E180" s="42" t="s">
        <v>49</v>
      </c>
      <c r="F180" s="43">
        <v>60</v>
      </c>
      <c r="G180" s="43">
        <v>2.13</v>
      </c>
      <c r="H180" s="43">
        <v>0.21</v>
      </c>
      <c r="I180" s="43">
        <v>13.26</v>
      </c>
      <c r="J180" s="43">
        <v>72</v>
      </c>
      <c r="K180" s="44"/>
      <c r="L180" s="43">
        <v>3.44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26.05</v>
      </c>
      <c r="H184" s="19">
        <f t="shared" si="86"/>
        <v>22.990000000000002</v>
      </c>
      <c r="I184" s="19">
        <f t="shared" si="86"/>
        <v>83.9</v>
      </c>
      <c r="J184" s="19">
        <f t="shared" si="86"/>
        <v>652.12</v>
      </c>
      <c r="K184" s="25"/>
      <c r="L184" s="19">
        <f t="shared" ref="L184" si="87">SUM(L177:L183)</f>
        <v>64.45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 t="shared" ref="G195" si="90">G184+G194</f>
        <v>26.05</v>
      </c>
      <c r="H195" s="32">
        <f t="shared" ref="H195" si="91">H184+H194</f>
        <v>22.990000000000002</v>
      </c>
      <c r="I195" s="32">
        <f t="shared" ref="I195" si="92">I184+I194</f>
        <v>83.9</v>
      </c>
      <c r="J195" s="32">
        <f t="shared" ref="J195:L195" si="93">J184+J194</f>
        <v>652.12</v>
      </c>
      <c r="K195" s="32"/>
      <c r="L195" s="32">
        <f t="shared" si="93"/>
        <v>64.45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533.29999999999995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24.091999999999999</v>
      </c>
      <c r="H196" s="34">
        <f t="shared" si="94"/>
        <v>18.670999999999999</v>
      </c>
      <c r="I196" s="34">
        <f t="shared" si="94"/>
        <v>76.489999999999995</v>
      </c>
      <c r="J196" s="34">
        <f t="shared" si="94"/>
        <v>577.35599999999999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59.615000000000009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F169" workbookViewId="0">
      <selection activeCell="L180" sqref="L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15</v>
      </c>
      <c r="G1" s="2" t="s">
        <v>16</v>
      </c>
      <c r="H1" s="57" t="s">
        <v>38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39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40</v>
      </c>
      <c r="G3" s="2" t="s">
        <v>18</v>
      </c>
      <c r="H3" s="48">
        <v>1</v>
      </c>
      <c r="I3" s="48">
        <v>12</v>
      </c>
      <c r="J3" s="49">
        <v>2023</v>
      </c>
      <c r="K3" s="50"/>
    </row>
    <row r="4" spans="1:12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3</v>
      </c>
      <c r="B6" s="21">
        <v>1</v>
      </c>
      <c r="C6" s="22" t="s">
        <v>19</v>
      </c>
      <c r="D6" s="5" t="s">
        <v>20</v>
      </c>
      <c r="E6" s="39" t="s">
        <v>85</v>
      </c>
      <c r="F6" s="40">
        <v>200</v>
      </c>
      <c r="G6" s="40">
        <v>29.55</v>
      </c>
      <c r="H6" s="40">
        <v>27.55</v>
      </c>
      <c r="I6" s="40">
        <v>44.77</v>
      </c>
      <c r="J6" s="40">
        <v>544.14</v>
      </c>
      <c r="K6" s="41"/>
      <c r="L6" s="40">
        <v>12.32</v>
      </c>
    </row>
    <row r="7" spans="1:12" ht="15" x14ac:dyDescent="0.25">
      <c r="A7" s="23"/>
      <c r="B7" s="15"/>
      <c r="C7" s="11"/>
      <c r="D7" s="6"/>
      <c r="E7" s="42" t="s">
        <v>68</v>
      </c>
      <c r="F7" s="43">
        <v>90</v>
      </c>
      <c r="G7" s="43">
        <v>3.48</v>
      </c>
      <c r="H7" s="43">
        <v>4.43</v>
      </c>
      <c r="I7" s="43">
        <v>0</v>
      </c>
      <c r="J7" s="43">
        <v>54.6</v>
      </c>
      <c r="K7" s="44"/>
      <c r="L7" s="43">
        <v>30.29</v>
      </c>
    </row>
    <row r="8" spans="1:12" ht="15" x14ac:dyDescent="0.25">
      <c r="A8" s="23"/>
      <c r="B8" s="15"/>
      <c r="C8" s="11"/>
      <c r="D8" s="7" t="s">
        <v>21</v>
      </c>
      <c r="E8" s="42" t="s">
        <v>55</v>
      </c>
      <c r="F8" s="43">
        <v>200</v>
      </c>
      <c r="G8" s="43">
        <v>0.2</v>
      </c>
      <c r="H8" s="43">
        <v>0</v>
      </c>
      <c r="I8" s="43">
        <v>11</v>
      </c>
      <c r="J8" s="43">
        <v>44.8</v>
      </c>
      <c r="K8" s="44"/>
      <c r="L8" s="43">
        <v>1.66</v>
      </c>
    </row>
    <row r="9" spans="1:12" ht="15" x14ac:dyDescent="0.25">
      <c r="A9" s="23"/>
      <c r="B9" s="15"/>
      <c r="C9" s="11"/>
      <c r="D9" s="7" t="s">
        <v>22</v>
      </c>
      <c r="E9" s="42" t="s">
        <v>63</v>
      </c>
      <c r="F9" s="43">
        <v>60</v>
      </c>
      <c r="G9" s="43">
        <v>2.13</v>
      </c>
      <c r="H9" s="43">
        <v>0.21</v>
      </c>
      <c r="I9" s="43">
        <v>13.26</v>
      </c>
      <c r="J9" s="43">
        <v>72</v>
      </c>
      <c r="K9" s="44"/>
      <c r="L9" s="43">
        <v>3.44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35.360000000000007</v>
      </c>
      <c r="H13" s="19">
        <f t="shared" si="0"/>
        <v>32.19</v>
      </c>
      <c r="I13" s="19">
        <f t="shared" si="0"/>
        <v>69.03</v>
      </c>
      <c r="J13" s="19">
        <f t="shared" si="0"/>
        <v>715.54</v>
      </c>
      <c r="K13" s="25"/>
      <c r="L13" s="19">
        <f t="shared" ref="L13" si="1">SUM(L6:L12)</f>
        <v>47.709999999999994</v>
      </c>
    </row>
    <row r="14" spans="1:12" ht="15" x14ac:dyDescent="0.25">
      <c r="A14" s="26">
        <f>A6</f>
        <v>3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3</v>
      </c>
      <c r="B24" s="30">
        <f>B6</f>
        <v>1</v>
      </c>
      <c r="C24" s="52" t="s">
        <v>4</v>
      </c>
      <c r="D24" s="53"/>
      <c r="E24" s="31"/>
      <c r="F24" s="32">
        <f>F13+F23</f>
        <v>550</v>
      </c>
      <c r="G24" s="32">
        <f t="shared" ref="G24:J24" si="4">G13+G23</f>
        <v>35.360000000000007</v>
      </c>
      <c r="H24" s="32">
        <f t="shared" si="4"/>
        <v>32.19</v>
      </c>
      <c r="I24" s="32">
        <f t="shared" si="4"/>
        <v>69.03</v>
      </c>
      <c r="J24" s="32">
        <f t="shared" si="4"/>
        <v>715.54</v>
      </c>
      <c r="K24" s="32"/>
      <c r="L24" s="32">
        <f t="shared" ref="L24" si="5">L13+L23</f>
        <v>47.709999999999994</v>
      </c>
    </row>
    <row r="25" spans="1:12" ht="15" x14ac:dyDescent="0.25">
      <c r="A25" s="14">
        <v>3</v>
      </c>
      <c r="B25" s="15">
        <v>2</v>
      </c>
      <c r="C25" s="22" t="s">
        <v>19</v>
      </c>
      <c r="D25" s="5" t="s">
        <v>20</v>
      </c>
      <c r="E25" s="39" t="s">
        <v>86</v>
      </c>
      <c r="F25" s="40">
        <v>110</v>
      </c>
      <c r="G25" s="40">
        <v>17.920000000000002</v>
      </c>
      <c r="H25" s="40">
        <v>16.39</v>
      </c>
      <c r="I25" s="40">
        <v>7.98</v>
      </c>
      <c r="J25" s="40">
        <v>252.36</v>
      </c>
      <c r="K25" s="41"/>
      <c r="L25" s="40">
        <v>40.619999999999997</v>
      </c>
    </row>
    <row r="26" spans="1:12" ht="15" x14ac:dyDescent="0.25">
      <c r="A26" s="14"/>
      <c r="B26" s="15"/>
      <c r="C26" s="11"/>
      <c r="D26" s="6"/>
      <c r="E26" s="42" t="s">
        <v>59</v>
      </c>
      <c r="F26" s="43">
        <v>180</v>
      </c>
      <c r="G26" s="43">
        <v>3.96</v>
      </c>
      <c r="H26" s="43">
        <v>9.36</v>
      </c>
      <c r="I26" s="43">
        <v>26.82</v>
      </c>
      <c r="J26" s="43">
        <v>207.72</v>
      </c>
      <c r="K26" s="44"/>
      <c r="L26" s="43">
        <v>16.28</v>
      </c>
    </row>
    <row r="27" spans="1:12" ht="25.5" x14ac:dyDescent="0.25">
      <c r="A27" s="14"/>
      <c r="B27" s="15"/>
      <c r="C27" s="11"/>
      <c r="D27" s="7" t="s">
        <v>21</v>
      </c>
      <c r="E27" s="42" t="s">
        <v>64</v>
      </c>
      <c r="F27" s="43">
        <v>200</v>
      </c>
      <c r="G27" s="43">
        <v>0</v>
      </c>
      <c r="H27" s="43">
        <v>0</v>
      </c>
      <c r="I27" s="43">
        <v>14.4</v>
      </c>
      <c r="J27" s="43">
        <v>58.4</v>
      </c>
      <c r="K27" s="44"/>
      <c r="L27" s="43">
        <v>12.18</v>
      </c>
    </row>
    <row r="28" spans="1:12" ht="15" x14ac:dyDescent="0.25">
      <c r="A28" s="14"/>
      <c r="B28" s="15"/>
      <c r="C28" s="11"/>
      <c r="D28" s="7" t="s">
        <v>22</v>
      </c>
      <c r="E28" s="42" t="s">
        <v>49</v>
      </c>
      <c r="F28" s="43">
        <v>60</v>
      </c>
      <c r="G28" s="43">
        <v>2.13</v>
      </c>
      <c r="H28" s="43">
        <v>0.21</v>
      </c>
      <c r="I28" s="43">
        <v>13.26</v>
      </c>
      <c r="J28" s="43">
        <v>72</v>
      </c>
      <c r="K28" s="44"/>
      <c r="L28" s="43">
        <v>3.44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:L32" si="6">SUM(G25:G31)</f>
        <v>24.01</v>
      </c>
      <c r="H32" s="19">
        <f t="shared" si="6"/>
        <v>25.96</v>
      </c>
      <c r="I32" s="19">
        <f t="shared" si="6"/>
        <v>62.459999999999994</v>
      </c>
      <c r="J32" s="19">
        <f t="shared" si="6"/>
        <v>590.48</v>
      </c>
      <c r="K32" s="25"/>
      <c r="L32" s="19">
        <f t="shared" si="6"/>
        <v>72.52</v>
      </c>
    </row>
    <row r="33" spans="1:12" ht="15" x14ac:dyDescent="0.25">
      <c r="A33" s="13">
        <f>A25</f>
        <v>3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3</v>
      </c>
      <c r="B43" s="33">
        <f>B25</f>
        <v>2</v>
      </c>
      <c r="C43" s="52" t="s">
        <v>4</v>
      </c>
      <c r="D43" s="53"/>
      <c r="E43" s="31"/>
      <c r="F43" s="32">
        <f>F32+F42</f>
        <v>550</v>
      </c>
      <c r="G43" s="32">
        <f t="shared" ref="G43:L43" si="8">G32+G42</f>
        <v>24.01</v>
      </c>
      <c r="H43" s="32">
        <f t="shared" si="8"/>
        <v>25.96</v>
      </c>
      <c r="I43" s="32">
        <f t="shared" si="8"/>
        <v>62.459999999999994</v>
      </c>
      <c r="J43" s="32">
        <f t="shared" si="8"/>
        <v>590.48</v>
      </c>
      <c r="K43" s="32"/>
      <c r="L43" s="32">
        <f t="shared" si="8"/>
        <v>72.52</v>
      </c>
    </row>
    <row r="44" spans="1:12" ht="15" x14ac:dyDescent="0.25">
      <c r="A44" s="20">
        <v>3</v>
      </c>
      <c r="B44" s="21">
        <v>3</v>
      </c>
      <c r="C44" s="22" t="s">
        <v>19</v>
      </c>
      <c r="D44" s="5" t="s">
        <v>20</v>
      </c>
      <c r="E44" s="39" t="s">
        <v>87</v>
      </c>
      <c r="F44" s="40">
        <v>100</v>
      </c>
      <c r="G44" s="40">
        <v>14.8</v>
      </c>
      <c r="H44" s="40">
        <v>13.02</v>
      </c>
      <c r="I44" s="40">
        <v>12.17</v>
      </c>
      <c r="J44" s="40">
        <v>226.36</v>
      </c>
      <c r="K44" s="41"/>
      <c r="L44" s="40">
        <v>40.630000000000003</v>
      </c>
    </row>
    <row r="45" spans="1:12" ht="15" x14ac:dyDescent="0.25">
      <c r="A45" s="23"/>
      <c r="B45" s="15"/>
      <c r="C45" s="11"/>
      <c r="D45" s="6"/>
      <c r="E45" s="42" t="s">
        <v>44</v>
      </c>
      <c r="F45" s="43">
        <v>180</v>
      </c>
      <c r="G45" s="43">
        <v>3.34</v>
      </c>
      <c r="H45" s="43">
        <v>4.91</v>
      </c>
      <c r="I45" s="43">
        <v>33.93</v>
      </c>
      <c r="J45" s="43">
        <v>191.49</v>
      </c>
      <c r="K45" s="44"/>
      <c r="L45" s="43">
        <v>13.64</v>
      </c>
    </row>
    <row r="46" spans="1:12" ht="15" x14ac:dyDescent="0.25">
      <c r="A46" s="23"/>
      <c r="B46" s="15"/>
      <c r="C46" s="11"/>
      <c r="D46" s="7" t="s">
        <v>21</v>
      </c>
      <c r="E46" s="42" t="s">
        <v>55</v>
      </c>
      <c r="F46" s="43">
        <v>200</v>
      </c>
      <c r="G46" s="43">
        <v>0.8</v>
      </c>
      <c r="H46" s="43">
        <v>0.2</v>
      </c>
      <c r="I46" s="43">
        <v>23.2</v>
      </c>
      <c r="J46" s="43">
        <v>94.4</v>
      </c>
      <c r="K46" s="44"/>
      <c r="L46" s="43">
        <v>2.23</v>
      </c>
    </row>
    <row r="47" spans="1:12" ht="15" x14ac:dyDescent="0.25">
      <c r="A47" s="23"/>
      <c r="B47" s="15"/>
      <c r="C47" s="11"/>
      <c r="D47" s="7" t="s">
        <v>22</v>
      </c>
      <c r="E47" s="42" t="s">
        <v>42</v>
      </c>
      <c r="F47" s="43">
        <v>60</v>
      </c>
      <c r="G47" s="43">
        <v>1.44</v>
      </c>
      <c r="H47" s="43">
        <v>0.13</v>
      </c>
      <c r="I47" s="43">
        <v>9.83</v>
      </c>
      <c r="J47" s="43">
        <v>50.44</v>
      </c>
      <c r="K47" s="44"/>
      <c r="L47" s="43">
        <v>3.44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:L51" si="9">SUM(G44:G50)</f>
        <v>20.380000000000003</v>
      </c>
      <c r="H51" s="19">
        <f t="shared" si="9"/>
        <v>18.259999999999998</v>
      </c>
      <c r="I51" s="19">
        <f t="shared" si="9"/>
        <v>79.13</v>
      </c>
      <c r="J51" s="19">
        <f t="shared" si="9"/>
        <v>562.69000000000005</v>
      </c>
      <c r="K51" s="25"/>
      <c r="L51" s="19">
        <f t="shared" si="9"/>
        <v>59.94</v>
      </c>
    </row>
    <row r="52" spans="1:12" ht="15" x14ac:dyDescent="0.25">
      <c r="A52" s="26">
        <f>A44</f>
        <v>3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3</v>
      </c>
      <c r="B62" s="30">
        <f>B44</f>
        <v>3</v>
      </c>
      <c r="C62" s="52" t="s">
        <v>4</v>
      </c>
      <c r="D62" s="53"/>
      <c r="E62" s="31"/>
      <c r="F62" s="32">
        <f>F51+F61</f>
        <v>540</v>
      </c>
      <c r="G62" s="32">
        <f t="shared" ref="G62:L62" si="11">G51+G61</f>
        <v>20.380000000000003</v>
      </c>
      <c r="H62" s="32">
        <f t="shared" si="11"/>
        <v>18.259999999999998</v>
      </c>
      <c r="I62" s="32">
        <f t="shared" si="11"/>
        <v>79.13</v>
      </c>
      <c r="J62" s="32">
        <f t="shared" si="11"/>
        <v>562.69000000000005</v>
      </c>
      <c r="K62" s="32"/>
      <c r="L62" s="32">
        <f t="shared" si="11"/>
        <v>59.94</v>
      </c>
    </row>
    <row r="63" spans="1:12" ht="15" x14ac:dyDescent="0.25">
      <c r="A63" s="20">
        <v>3</v>
      </c>
      <c r="B63" s="21">
        <v>4</v>
      </c>
      <c r="C63" s="22" t="s">
        <v>19</v>
      </c>
      <c r="D63" s="5" t="s">
        <v>20</v>
      </c>
      <c r="E63" s="39" t="s">
        <v>88</v>
      </c>
      <c r="F63" s="40">
        <v>105</v>
      </c>
      <c r="G63" s="40">
        <v>15.49</v>
      </c>
      <c r="H63" s="40">
        <v>17.98</v>
      </c>
      <c r="I63" s="40">
        <v>5.79</v>
      </c>
      <c r="J63" s="40">
        <v>249.12</v>
      </c>
      <c r="K63" s="41"/>
      <c r="L63" s="40">
        <v>5.18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180</v>
      </c>
      <c r="G64" s="43">
        <v>7.74</v>
      </c>
      <c r="H64" s="43">
        <v>4.8600000000000003</v>
      </c>
      <c r="I64" s="43">
        <v>48.24</v>
      </c>
      <c r="J64" s="43">
        <v>268.38</v>
      </c>
      <c r="K64" s="44"/>
      <c r="L64" s="51">
        <v>8.81</v>
      </c>
    </row>
    <row r="65" spans="1:12" ht="15" x14ac:dyDescent="0.25">
      <c r="A65" s="23"/>
      <c r="B65" s="15"/>
      <c r="C65" s="11"/>
      <c r="D65" s="7" t="s">
        <v>21</v>
      </c>
      <c r="E65" s="42" t="s">
        <v>48</v>
      </c>
      <c r="F65" s="43">
        <v>200</v>
      </c>
      <c r="G65" s="43">
        <v>0.4</v>
      </c>
      <c r="H65" s="43">
        <v>0</v>
      </c>
      <c r="I65" s="43">
        <v>27</v>
      </c>
      <c r="J65" s="43">
        <v>110</v>
      </c>
      <c r="K65" s="44"/>
      <c r="L65" s="43">
        <v>3.07</v>
      </c>
    </row>
    <row r="66" spans="1:12" ht="15" x14ac:dyDescent="0.25">
      <c r="A66" s="23"/>
      <c r="B66" s="15"/>
      <c r="C66" s="11"/>
      <c r="D66" s="7" t="s">
        <v>22</v>
      </c>
      <c r="E66" s="42" t="s">
        <v>49</v>
      </c>
      <c r="F66" s="43">
        <v>60</v>
      </c>
      <c r="G66" s="43">
        <v>2.13</v>
      </c>
      <c r="H66" s="43">
        <v>0.21</v>
      </c>
      <c r="I66" s="43">
        <v>13.26</v>
      </c>
      <c r="J66" s="43">
        <v>72</v>
      </c>
      <c r="K66" s="44"/>
      <c r="L66" s="43">
        <v>3.44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72</v>
      </c>
      <c r="F68" s="43">
        <v>20</v>
      </c>
      <c r="G68" s="43">
        <v>4.6399999999999997</v>
      </c>
      <c r="H68" s="43">
        <v>5.9</v>
      </c>
      <c r="I68" s="43">
        <v>0</v>
      </c>
      <c r="J68" s="43">
        <v>72.8</v>
      </c>
      <c r="K68" s="44"/>
      <c r="L68" s="43">
        <v>8.81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565</v>
      </c>
      <c r="G70" s="19">
        <f t="shared" ref="G70:L70" si="12">SUM(G63:G69)</f>
        <v>30.4</v>
      </c>
      <c r="H70" s="19">
        <f t="shared" si="12"/>
        <v>28.950000000000003</v>
      </c>
      <c r="I70" s="19">
        <f t="shared" si="12"/>
        <v>94.29</v>
      </c>
      <c r="J70" s="19">
        <f t="shared" si="12"/>
        <v>772.3</v>
      </c>
      <c r="K70" s="25"/>
      <c r="L70" s="19">
        <f t="shared" si="12"/>
        <v>29.310000000000002</v>
      </c>
    </row>
    <row r="71" spans="1:12" ht="15" x14ac:dyDescent="0.25">
      <c r="A71" s="26">
        <f>A63</f>
        <v>3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customHeight="1" thickBot="1" x14ac:dyDescent="0.25">
      <c r="A81" s="29">
        <f>A63</f>
        <v>3</v>
      </c>
      <c r="B81" s="30">
        <f>B63</f>
        <v>4</v>
      </c>
      <c r="C81" s="52" t="s">
        <v>4</v>
      </c>
      <c r="D81" s="53"/>
      <c r="E81" s="31"/>
      <c r="F81" s="32">
        <f>F70+F80</f>
        <v>565</v>
      </c>
      <c r="G81" s="32">
        <f t="shared" ref="G81:L81" si="14">G70+G80</f>
        <v>30.4</v>
      </c>
      <c r="H81" s="32">
        <f t="shared" si="14"/>
        <v>28.950000000000003</v>
      </c>
      <c r="I81" s="32">
        <f t="shared" si="14"/>
        <v>94.29</v>
      </c>
      <c r="J81" s="32">
        <f t="shared" si="14"/>
        <v>772.3</v>
      </c>
      <c r="K81" s="32"/>
      <c r="L81" s="32">
        <f t="shared" si="14"/>
        <v>29.310000000000002</v>
      </c>
    </row>
    <row r="82" spans="1:12" ht="15" x14ac:dyDescent="0.25">
      <c r="A82" s="20">
        <v>3</v>
      </c>
      <c r="B82" s="21">
        <v>5</v>
      </c>
      <c r="C82" s="22" t="s">
        <v>19</v>
      </c>
      <c r="D82" s="5" t="s">
        <v>20</v>
      </c>
      <c r="E82" s="39" t="s">
        <v>89</v>
      </c>
      <c r="F82" s="40">
        <v>280</v>
      </c>
      <c r="G82" s="40">
        <v>16.690000000000001</v>
      </c>
      <c r="H82" s="40">
        <v>13.86</v>
      </c>
      <c r="I82" s="40">
        <v>10.69</v>
      </c>
      <c r="J82" s="40">
        <v>234.91</v>
      </c>
      <c r="K82" s="41"/>
      <c r="L82" s="40">
        <v>54.27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54</v>
      </c>
      <c r="F84" s="43">
        <v>200</v>
      </c>
      <c r="G84" s="43">
        <v>0.2</v>
      </c>
      <c r="H84" s="43">
        <v>0</v>
      </c>
      <c r="I84" s="43">
        <v>19.8</v>
      </c>
      <c r="J84" s="43">
        <v>80</v>
      </c>
      <c r="K84" s="44"/>
      <c r="L84" s="43">
        <v>1.66</v>
      </c>
    </row>
    <row r="85" spans="1:12" ht="15" x14ac:dyDescent="0.25">
      <c r="A85" s="23"/>
      <c r="B85" s="15"/>
      <c r="C85" s="11"/>
      <c r="D85" s="7" t="s">
        <v>22</v>
      </c>
      <c r="E85" s="42" t="s">
        <v>49</v>
      </c>
      <c r="F85" s="43">
        <v>60</v>
      </c>
      <c r="G85" s="43">
        <v>2.13</v>
      </c>
      <c r="H85" s="43">
        <v>0.21</v>
      </c>
      <c r="I85" s="43">
        <v>13.26</v>
      </c>
      <c r="J85" s="43">
        <v>72</v>
      </c>
      <c r="K85" s="44"/>
      <c r="L85" s="43">
        <v>3.44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:L89" si="15">SUM(G82:G88)</f>
        <v>19.02</v>
      </c>
      <c r="H89" s="19">
        <f t="shared" si="15"/>
        <v>14.07</v>
      </c>
      <c r="I89" s="19">
        <f t="shared" si="15"/>
        <v>43.75</v>
      </c>
      <c r="J89" s="19">
        <f t="shared" si="15"/>
        <v>386.90999999999997</v>
      </c>
      <c r="K89" s="25"/>
      <c r="L89" s="19">
        <f t="shared" si="15"/>
        <v>59.37</v>
      </c>
    </row>
    <row r="90" spans="1:12" ht="15" x14ac:dyDescent="0.25">
      <c r="A90" s="26">
        <f>A82</f>
        <v>3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customHeight="1" thickBot="1" x14ac:dyDescent="0.25">
      <c r="A100" s="29">
        <f>A82</f>
        <v>3</v>
      </c>
      <c r="B100" s="30">
        <f>B82</f>
        <v>5</v>
      </c>
      <c r="C100" s="52" t="s">
        <v>4</v>
      </c>
      <c r="D100" s="53"/>
      <c r="E100" s="31"/>
      <c r="F100" s="32">
        <f>F89+F99</f>
        <v>540</v>
      </c>
      <c r="G100" s="32">
        <f t="shared" ref="G100:L100" si="17">G89+G99</f>
        <v>19.02</v>
      </c>
      <c r="H100" s="32">
        <f t="shared" si="17"/>
        <v>14.07</v>
      </c>
      <c r="I100" s="32">
        <f t="shared" si="17"/>
        <v>43.75</v>
      </c>
      <c r="J100" s="32">
        <f t="shared" si="17"/>
        <v>386.90999999999997</v>
      </c>
      <c r="K100" s="32"/>
      <c r="L100" s="32">
        <f t="shared" si="17"/>
        <v>59.37</v>
      </c>
    </row>
    <row r="101" spans="1:12" ht="15" x14ac:dyDescent="0.25">
      <c r="A101" s="20">
        <v>4</v>
      </c>
      <c r="B101" s="21">
        <v>1</v>
      </c>
      <c r="C101" s="22" t="s">
        <v>19</v>
      </c>
      <c r="D101" s="5" t="s">
        <v>20</v>
      </c>
      <c r="E101" s="39" t="s">
        <v>52</v>
      </c>
      <c r="F101" s="40">
        <v>100</v>
      </c>
      <c r="G101" s="40">
        <v>17.23</v>
      </c>
      <c r="H101" s="40">
        <v>16.75</v>
      </c>
      <c r="I101" s="40">
        <v>9.3800000000000008</v>
      </c>
      <c r="J101" s="40">
        <v>258.3</v>
      </c>
      <c r="K101" s="41"/>
      <c r="L101" s="40">
        <v>31.39</v>
      </c>
    </row>
    <row r="102" spans="1:12" ht="15" x14ac:dyDescent="0.25">
      <c r="A102" s="23"/>
      <c r="B102" s="15"/>
      <c r="C102" s="11"/>
      <c r="D102" s="6"/>
      <c r="E102" s="42" t="s">
        <v>67</v>
      </c>
      <c r="F102" s="43">
        <v>180</v>
      </c>
      <c r="G102" s="43">
        <v>4.01</v>
      </c>
      <c r="H102" s="43">
        <v>5.89</v>
      </c>
      <c r="I102" s="43">
        <v>40.72</v>
      </c>
      <c r="J102" s="43">
        <v>229.79</v>
      </c>
      <c r="K102" s="44"/>
      <c r="L102" s="43">
        <v>9.7100000000000009</v>
      </c>
    </row>
    <row r="103" spans="1:12" ht="15" x14ac:dyDescent="0.25">
      <c r="A103" s="23"/>
      <c r="B103" s="15"/>
      <c r="C103" s="11"/>
      <c r="D103" s="7" t="s">
        <v>21</v>
      </c>
      <c r="E103" s="42" t="s">
        <v>55</v>
      </c>
      <c r="F103" s="43">
        <v>200</v>
      </c>
      <c r="G103" s="43">
        <v>0</v>
      </c>
      <c r="H103" s="43">
        <v>0</v>
      </c>
      <c r="I103" s="43">
        <v>19.940000000000001</v>
      </c>
      <c r="J103" s="43">
        <v>80.3</v>
      </c>
      <c r="K103" s="44"/>
      <c r="L103" s="43">
        <v>1.66</v>
      </c>
    </row>
    <row r="104" spans="1:12" ht="15" x14ac:dyDescent="0.25">
      <c r="A104" s="23"/>
      <c r="B104" s="15"/>
      <c r="C104" s="11"/>
      <c r="D104" s="7" t="s">
        <v>22</v>
      </c>
      <c r="E104" s="42" t="s">
        <v>49</v>
      </c>
      <c r="F104" s="43">
        <v>60</v>
      </c>
      <c r="G104" s="43">
        <v>1.4</v>
      </c>
      <c r="H104" s="43">
        <v>0.14000000000000001</v>
      </c>
      <c r="I104" s="43">
        <v>8.8000000000000007</v>
      </c>
      <c r="J104" s="43">
        <v>48</v>
      </c>
      <c r="K104" s="44"/>
      <c r="L104" s="43">
        <v>3.44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90</v>
      </c>
      <c r="F106" s="43">
        <v>50</v>
      </c>
      <c r="G106" s="43">
        <v>0.6</v>
      </c>
      <c r="H106" s="43">
        <v>0.6</v>
      </c>
      <c r="I106" s="43">
        <v>14.7</v>
      </c>
      <c r="J106" s="43">
        <v>70.5</v>
      </c>
      <c r="K106" s="44"/>
      <c r="L106" s="43">
        <v>13.1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590</v>
      </c>
      <c r="G108" s="19">
        <f t="shared" ref="G108:J108" si="18">SUM(G101:G107)</f>
        <v>23.240000000000002</v>
      </c>
      <c r="H108" s="19">
        <f t="shared" si="18"/>
        <v>23.380000000000003</v>
      </c>
      <c r="I108" s="19">
        <f t="shared" si="18"/>
        <v>93.54</v>
      </c>
      <c r="J108" s="19">
        <f t="shared" si="18"/>
        <v>686.89</v>
      </c>
      <c r="K108" s="25"/>
      <c r="L108" s="19">
        <f t="shared" ref="L108" si="19">SUM(L101:L107)</f>
        <v>59.3</v>
      </c>
    </row>
    <row r="109" spans="1:12" ht="15" x14ac:dyDescent="0.25">
      <c r="A109" s="26">
        <f>A101</f>
        <v>4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.75" thickBot="1" x14ac:dyDescent="0.25">
      <c r="A119" s="29">
        <f>A101</f>
        <v>4</v>
      </c>
      <c r="B119" s="30">
        <f>B101</f>
        <v>1</v>
      </c>
      <c r="C119" s="52" t="s">
        <v>4</v>
      </c>
      <c r="D119" s="53"/>
      <c r="E119" s="31"/>
      <c r="F119" s="32">
        <f>F108+F118</f>
        <v>590</v>
      </c>
      <c r="G119" s="32">
        <f t="shared" ref="G119:L119" si="22">G108+G118</f>
        <v>23.240000000000002</v>
      </c>
      <c r="H119" s="32">
        <f t="shared" si="22"/>
        <v>23.380000000000003</v>
      </c>
      <c r="I119" s="32">
        <f t="shared" si="22"/>
        <v>93.54</v>
      </c>
      <c r="J119" s="32">
        <f t="shared" si="22"/>
        <v>686.89</v>
      </c>
      <c r="K119" s="32"/>
      <c r="L119" s="32">
        <f t="shared" si="22"/>
        <v>59.3</v>
      </c>
    </row>
    <row r="120" spans="1:12" ht="15" x14ac:dyDescent="0.25">
      <c r="A120" s="14">
        <v>4</v>
      </c>
      <c r="B120" s="15">
        <v>2</v>
      </c>
      <c r="C120" s="22" t="s">
        <v>19</v>
      </c>
      <c r="D120" s="5" t="s">
        <v>20</v>
      </c>
      <c r="E120" s="39" t="s">
        <v>91</v>
      </c>
      <c r="F120" s="40">
        <v>100</v>
      </c>
      <c r="G120" s="40">
        <v>29.55</v>
      </c>
      <c r="H120" s="40">
        <v>27.55</v>
      </c>
      <c r="I120" s="40" t="s">
        <v>75</v>
      </c>
      <c r="J120" s="40">
        <v>544.14</v>
      </c>
      <c r="K120" s="41"/>
      <c r="L120" s="40">
        <v>40.630000000000003</v>
      </c>
    </row>
    <row r="121" spans="1:12" ht="15" x14ac:dyDescent="0.25">
      <c r="A121" s="14"/>
      <c r="B121" s="15"/>
      <c r="C121" s="11"/>
      <c r="D121" s="6"/>
      <c r="E121" s="42" t="s">
        <v>92</v>
      </c>
      <c r="F121" s="43">
        <v>180</v>
      </c>
      <c r="G121" s="51">
        <v>17564</v>
      </c>
      <c r="H121" s="43">
        <v>3.96</v>
      </c>
      <c r="I121" s="43">
        <v>0.68</v>
      </c>
      <c r="J121" s="43" t="s">
        <v>76</v>
      </c>
      <c r="K121" s="44"/>
      <c r="L121" s="43">
        <v>16.28</v>
      </c>
    </row>
    <row r="122" spans="1:12" ht="15" x14ac:dyDescent="0.25">
      <c r="A122" s="14"/>
      <c r="B122" s="15"/>
      <c r="C122" s="11"/>
      <c r="D122" s="7" t="s">
        <v>21</v>
      </c>
      <c r="E122" s="42" t="s">
        <v>93</v>
      </c>
      <c r="F122" s="43">
        <v>200</v>
      </c>
      <c r="G122" s="43">
        <v>0.04</v>
      </c>
      <c r="H122" s="43">
        <v>0</v>
      </c>
      <c r="I122" s="43">
        <v>7.4</v>
      </c>
      <c r="J122" s="43">
        <v>30.26</v>
      </c>
      <c r="K122" s="44"/>
      <c r="L122" s="43">
        <v>4.0999999999999996</v>
      </c>
    </row>
    <row r="123" spans="1:12" ht="15" x14ac:dyDescent="0.25">
      <c r="A123" s="14"/>
      <c r="B123" s="15"/>
      <c r="C123" s="11"/>
      <c r="D123" s="7" t="s">
        <v>22</v>
      </c>
      <c r="E123" s="42" t="s">
        <v>49</v>
      </c>
      <c r="F123" s="43">
        <v>60</v>
      </c>
      <c r="G123" s="43">
        <v>2.13</v>
      </c>
      <c r="H123" s="43">
        <v>0.21</v>
      </c>
      <c r="I123" s="43">
        <v>13.26</v>
      </c>
      <c r="J123" s="43">
        <v>72</v>
      </c>
      <c r="K123" s="44"/>
      <c r="L123" s="43">
        <v>3.44</v>
      </c>
    </row>
    <row r="124" spans="1:12" ht="15" x14ac:dyDescent="0.25">
      <c r="A124" s="14"/>
      <c r="B124" s="15"/>
      <c r="C124" s="11"/>
      <c r="D124" s="7" t="s">
        <v>23</v>
      </c>
      <c r="E124" s="42" t="s">
        <v>72</v>
      </c>
      <c r="F124" s="43">
        <v>15</v>
      </c>
      <c r="G124" s="43">
        <v>0.8</v>
      </c>
      <c r="H124" s="43">
        <v>0.2</v>
      </c>
      <c r="I124" s="43">
        <v>7.5</v>
      </c>
      <c r="J124" s="43">
        <v>38</v>
      </c>
      <c r="K124" s="44"/>
      <c r="L124" s="43">
        <v>8.81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555</v>
      </c>
      <c r="G127" s="19">
        <f t="shared" ref="G127:J127" si="23">SUM(G120:G126)</f>
        <v>17596.52</v>
      </c>
      <c r="H127" s="19">
        <f t="shared" si="23"/>
        <v>31.92</v>
      </c>
      <c r="I127" s="19">
        <f t="shared" si="23"/>
        <v>28.84</v>
      </c>
      <c r="J127" s="19">
        <f t="shared" si="23"/>
        <v>684.4</v>
      </c>
      <c r="K127" s="25"/>
      <c r="L127" s="19">
        <f t="shared" ref="L127" si="24">SUM(L120:L126)</f>
        <v>73.260000000000005</v>
      </c>
    </row>
    <row r="128" spans="1:12" ht="15" x14ac:dyDescent="0.25">
      <c r="A128" s="13">
        <f>A120</f>
        <v>4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.75" thickBot="1" x14ac:dyDescent="0.25">
      <c r="A138" s="33">
        <f>A120</f>
        <v>4</v>
      </c>
      <c r="B138" s="33">
        <f>B120</f>
        <v>2</v>
      </c>
      <c r="C138" s="52" t="s">
        <v>4</v>
      </c>
      <c r="D138" s="53"/>
      <c r="E138" s="31"/>
      <c r="F138" s="32">
        <f>F127+F137</f>
        <v>555</v>
      </c>
      <c r="G138" s="32">
        <f t="shared" ref="G138:L138" si="27">G127+G137</f>
        <v>17596.52</v>
      </c>
      <c r="H138" s="32">
        <f t="shared" si="27"/>
        <v>31.92</v>
      </c>
      <c r="I138" s="32">
        <f t="shared" si="27"/>
        <v>28.84</v>
      </c>
      <c r="J138" s="32">
        <f t="shared" si="27"/>
        <v>684.4</v>
      </c>
      <c r="K138" s="32"/>
      <c r="L138" s="32">
        <f t="shared" si="27"/>
        <v>73.260000000000005</v>
      </c>
    </row>
    <row r="139" spans="1:12" ht="15" x14ac:dyDescent="0.25">
      <c r="A139" s="20">
        <v>4</v>
      </c>
      <c r="B139" s="21">
        <v>3</v>
      </c>
      <c r="C139" s="22" t="s">
        <v>19</v>
      </c>
      <c r="D139" s="5" t="s">
        <v>20</v>
      </c>
      <c r="E139" s="39" t="s">
        <v>73</v>
      </c>
      <c r="F139" s="40">
        <v>280</v>
      </c>
      <c r="G139" s="40">
        <v>12.77</v>
      </c>
      <c r="H139" s="40">
        <v>7.53</v>
      </c>
      <c r="I139" s="40">
        <v>6.59</v>
      </c>
      <c r="J139" s="40">
        <v>145.47</v>
      </c>
      <c r="K139" s="41"/>
      <c r="L139" s="40">
        <v>43.19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43</v>
      </c>
      <c r="F141" s="43">
        <v>200</v>
      </c>
      <c r="G141" s="43">
        <v>0.83</v>
      </c>
      <c r="H141" s="43">
        <v>0.04</v>
      </c>
      <c r="I141" s="43">
        <v>15.16</v>
      </c>
      <c r="J141" s="43">
        <v>64.22</v>
      </c>
      <c r="K141" s="44"/>
      <c r="L141" s="43">
        <v>2.23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42</v>
      </c>
      <c r="F142" s="43">
        <v>60</v>
      </c>
      <c r="G142" s="43">
        <v>1.44</v>
      </c>
      <c r="H142" s="43">
        <v>0.13</v>
      </c>
      <c r="I142" s="43">
        <v>9.83</v>
      </c>
      <c r="J142" s="43">
        <v>50.44</v>
      </c>
      <c r="K142" s="44"/>
      <c r="L142" s="43">
        <v>3.44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62</v>
      </c>
      <c r="F144" s="43">
        <v>17</v>
      </c>
      <c r="G144" s="43">
        <v>4.6399999999999997</v>
      </c>
      <c r="H144" s="43">
        <v>5.9</v>
      </c>
      <c r="I144" s="43">
        <v>0</v>
      </c>
      <c r="J144" s="43">
        <v>72.8</v>
      </c>
      <c r="K144" s="44"/>
      <c r="L144" s="43">
        <v>11.38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557</v>
      </c>
      <c r="G146" s="19">
        <f t="shared" ref="G146:J146" si="28">SUM(G139:G145)</f>
        <v>19.68</v>
      </c>
      <c r="H146" s="19">
        <f t="shared" si="28"/>
        <v>13.600000000000001</v>
      </c>
      <c r="I146" s="19">
        <f t="shared" si="28"/>
        <v>31.58</v>
      </c>
      <c r="J146" s="19">
        <f t="shared" si="28"/>
        <v>332.93</v>
      </c>
      <c r="K146" s="25"/>
      <c r="L146" s="19">
        <f t="shared" ref="L146" si="29">SUM(L139:L145)</f>
        <v>60.239999999999995</v>
      </c>
    </row>
    <row r="147" spans="1:12" ht="15" x14ac:dyDescent="0.25">
      <c r="A147" s="26">
        <f>A139</f>
        <v>4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.75" thickBot="1" x14ac:dyDescent="0.25">
      <c r="A157" s="29">
        <f>A139</f>
        <v>4</v>
      </c>
      <c r="B157" s="30">
        <f>B139</f>
        <v>3</v>
      </c>
      <c r="C157" s="52" t="s">
        <v>4</v>
      </c>
      <c r="D157" s="53"/>
      <c r="E157" s="31"/>
      <c r="F157" s="32">
        <f>F146+F156</f>
        <v>557</v>
      </c>
      <c r="G157" s="32">
        <f t="shared" ref="G157:L157" si="32">G146+G156</f>
        <v>19.68</v>
      </c>
      <c r="H157" s="32">
        <f t="shared" si="32"/>
        <v>13.600000000000001</v>
      </c>
      <c r="I157" s="32">
        <f t="shared" si="32"/>
        <v>31.58</v>
      </c>
      <c r="J157" s="32">
        <f t="shared" si="32"/>
        <v>332.93</v>
      </c>
      <c r="K157" s="32"/>
      <c r="L157" s="32">
        <f t="shared" si="32"/>
        <v>60.239999999999995</v>
      </c>
    </row>
    <row r="158" spans="1:12" ht="15" x14ac:dyDescent="0.25">
      <c r="A158" s="20">
        <v>4</v>
      </c>
      <c r="B158" s="21">
        <v>4</v>
      </c>
      <c r="C158" s="22" t="s">
        <v>19</v>
      </c>
      <c r="D158" s="5" t="s">
        <v>20</v>
      </c>
      <c r="E158" s="39" t="s">
        <v>65</v>
      </c>
      <c r="F158" s="40">
        <v>100</v>
      </c>
      <c r="G158" s="40">
        <v>7.19</v>
      </c>
      <c r="H158" s="40">
        <v>10.98</v>
      </c>
      <c r="I158" s="40">
        <v>10.93</v>
      </c>
      <c r="J158" s="40">
        <v>172.55</v>
      </c>
      <c r="K158" s="41"/>
      <c r="L158" s="40">
        <v>33.89</v>
      </c>
    </row>
    <row r="159" spans="1:12" ht="15" x14ac:dyDescent="0.25">
      <c r="A159" s="23"/>
      <c r="B159" s="15"/>
      <c r="C159" s="11"/>
      <c r="D159" s="6"/>
      <c r="E159" s="42" t="s">
        <v>50</v>
      </c>
      <c r="F159" s="43">
        <v>180</v>
      </c>
      <c r="G159" s="43"/>
      <c r="H159" s="43"/>
      <c r="I159" s="43"/>
      <c r="J159" s="43"/>
      <c r="K159" s="44"/>
      <c r="L159" s="43">
        <v>16.86</v>
      </c>
    </row>
    <row r="160" spans="1:12" ht="15" x14ac:dyDescent="0.25">
      <c r="A160" s="23"/>
      <c r="B160" s="15"/>
      <c r="C160" s="11"/>
      <c r="D160" s="7" t="s">
        <v>21</v>
      </c>
      <c r="E160" s="42" t="s">
        <v>77</v>
      </c>
      <c r="F160" s="43">
        <v>200</v>
      </c>
      <c r="G160" s="43">
        <v>0</v>
      </c>
      <c r="H160" s="43">
        <v>0</v>
      </c>
      <c r="I160" s="43">
        <v>24</v>
      </c>
      <c r="J160" s="43">
        <v>100</v>
      </c>
      <c r="K160" s="44"/>
      <c r="L160" s="43">
        <v>5.57</v>
      </c>
    </row>
    <row r="161" spans="1:12" ht="15" x14ac:dyDescent="0.25">
      <c r="A161" s="23"/>
      <c r="B161" s="15"/>
      <c r="C161" s="11"/>
      <c r="D161" s="7" t="s">
        <v>22</v>
      </c>
      <c r="E161" s="42" t="s">
        <v>49</v>
      </c>
      <c r="F161" s="43">
        <v>40</v>
      </c>
      <c r="G161" s="43">
        <v>2.13</v>
      </c>
      <c r="H161" s="43">
        <v>0.21</v>
      </c>
      <c r="I161" s="43">
        <v>13.26</v>
      </c>
      <c r="J161" s="43">
        <v>72</v>
      </c>
      <c r="K161" s="44"/>
      <c r="L161" s="43">
        <v>3.44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520</v>
      </c>
      <c r="G165" s="19">
        <f t="shared" ref="G165:J165" si="33">SUM(G158:G164)</f>
        <v>9.32</v>
      </c>
      <c r="H165" s="19">
        <f t="shared" si="33"/>
        <v>11.190000000000001</v>
      </c>
      <c r="I165" s="19">
        <f t="shared" si="33"/>
        <v>48.19</v>
      </c>
      <c r="J165" s="19">
        <f t="shared" si="33"/>
        <v>344.55</v>
      </c>
      <c r="K165" s="25"/>
      <c r="L165" s="19">
        <f t="shared" ref="L165" si="34">SUM(L158:L164)</f>
        <v>59.76</v>
      </c>
    </row>
    <row r="166" spans="1:12" ht="15" x14ac:dyDescent="0.25">
      <c r="A166" s="26">
        <f>A158</f>
        <v>4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.75" thickBot="1" x14ac:dyDescent="0.25">
      <c r="A176" s="29">
        <f>A158</f>
        <v>4</v>
      </c>
      <c r="B176" s="30">
        <f>B158</f>
        <v>4</v>
      </c>
      <c r="C176" s="52" t="s">
        <v>4</v>
      </c>
      <c r="D176" s="53"/>
      <c r="E176" s="31"/>
      <c r="F176" s="32">
        <f>F165+F175</f>
        <v>520</v>
      </c>
      <c r="G176" s="32">
        <f t="shared" ref="G176:L176" si="37">G165+G175</f>
        <v>9.32</v>
      </c>
      <c r="H176" s="32">
        <f t="shared" si="37"/>
        <v>11.190000000000001</v>
      </c>
      <c r="I176" s="32">
        <f t="shared" si="37"/>
        <v>48.19</v>
      </c>
      <c r="J176" s="32">
        <f t="shared" si="37"/>
        <v>344.55</v>
      </c>
      <c r="K176" s="32"/>
      <c r="L176" s="32">
        <f t="shared" si="37"/>
        <v>59.76</v>
      </c>
    </row>
    <row r="177" spans="1:12" ht="15" x14ac:dyDescent="0.25">
      <c r="A177" s="20">
        <v>4</v>
      </c>
      <c r="B177" s="21">
        <v>5</v>
      </c>
      <c r="C177" s="22" t="s">
        <v>19</v>
      </c>
      <c r="D177" s="5" t="s">
        <v>20</v>
      </c>
      <c r="E177" s="39" t="s">
        <v>69</v>
      </c>
      <c r="F177" s="40">
        <v>100</v>
      </c>
      <c r="G177" s="40">
        <v>20.14</v>
      </c>
      <c r="H177" s="40">
        <v>18.940000000000001</v>
      </c>
      <c r="I177" s="40">
        <v>4.0999999999999996</v>
      </c>
      <c r="J177" s="40">
        <v>267.73</v>
      </c>
      <c r="K177" s="41"/>
      <c r="L177" s="40">
        <v>56.32</v>
      </c>
    </row>
    <row r="178" spans="1:12" ht="15" x14ac:dyDescent="0.25">
      <c r="A178" s="23"/>
      <c r="B178" s="15"/>
      <c r="C178" s="11"/>
      <c r="D178" s="6"/>
      <c r="E178" s="42" t="s">
        <v>53</v>
      </c>
      <c r="F178" s="43">
        <v>180</v>
      </c>
      <c r="G178" s="43">
        <v>7.74</v>
      </c>
      <c r="H178" s="43">
        <v>4.8600000000000003</v>
      </c>
      <c r="I178" s="43">
        <v>48.24</v>
      </c>
      <c r="J178" s="43">
        <v>268.38</v>
      </c>
      <c r="K178" s="44"/>
      <c r="L178" s="43">
        <v>5.29</v>
      </c>
    </row>
    <row r="179" spans="1:12" ht="15" x14ac:dyDescent="0.25">
      <c r="A179" s="23"/>
      <c r="B179" s="15"/>
      <c r="C179" s="11"/>
      <c r="D179" s="7" t="s">
        <v>21</v>
      </c>
      <c r="E179" s="42" t="s">
        <v>70</v>
      </c>
      <c r="F179" s="43">
        <v>200</v>
      </c>
      <c r="G179" s="43">
        <v>0.8</v>
      </c>
      <c r="H179" s="43">
        <v>0.2</v>
      </c>
      <c r="I179" s="43">
        <v>23.2</v>
      </c>
      <c r="J179" s="43">
        <v>94.4</v>
      </c>
      <c r="K179" s="44"/>
      <c r="L179" s="43">
        <v>11</v>
      </c>
    </row>
    <row r="180" spans="1:12" ht="15" x14ac:dyDescent="0.25">
      <c r="A180" s="23"/>
      <c r="B180" s="15"/>
      <c r="C180" s="11"/>
      <c r="D180" s="7" t="s">
        <v>22</v>
      </c>
      <c r="E180" s="42" t="s">
        <v>49</v>
      </c>
      <c r="F180" s="43">
        <v>40</v>
      </c>
      <c r="G180" s="43">
        <v>1.42</v>
      </c>
      <c r="H180" s="43">
        <v>0.14000000000000001</v>
      </c>
      <c r="I180" s="43">
        <v>8.84</v>
      </c>
      <c r="J180" s="43">
        <v>48</v>
      </c>
      <c r="K180" s="44"/>
      <c r="L180" s="43">
        <v>3.44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520</v>
      </c>
      <c r="G184" s="19">
        <f t="shared" ref="G184:J184" si="38">SUM(G177:G183)</f>
        <v>30.1</v>
      </c>
      <c r="H184" s="19">
        <f t="shared" si="38"/>
        <v>24.14</v>
      </c>
      <c r="I184" s="19">
        <f t="shared" si="38"/>
        <v>84.38000000000001</v>
      </c>
      <c r="J184" s="19">
        <f t="shared" si="38"/>
        <v>678.51</v>
      </c>
      <c r="K184" s="25"/>
      <c r="L184" s="19">
        <f t="shared" ref="L184" si="39">SUM(L177:L183)</f>
        <v>76.05</v>
      </c>
    </row>
    <row r="185" spans="1:12" ht="15" x14ac:dyDescent="0.25">
      <c r="A185" s="26">
        <f>A177</f>
        <v>4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.75" thickBot="1" x14ac:dyDescent="0.25">
      <c r="A195" s="29">
        <f>A177</f>
        <v>4</v>
      </c>
      <c r="B195" s="30">
        <f>B177</f>
        <v>5</v>
      </c>
      <c r="C195" s="52" t="s">
        <v>4</v>
      </c>
      <c r="D195" s="53"/>
      <c r="E195" s="31"/>
      <c r="F195" s="32">
        <f>F184+F194</f>
        <v>520</v>
      </c>
      <c r="G195" s="32">
        <f t="shared" ref="G195:L195" si="42">G184+G194</f>
        <v>30.1</v>
      </c>
      <c r="H195" s="32">
        <f t="shared" si="42"/>
        <v>24.14</v>
      </c>
      <c r="I195" s="32">
        <f t="shared" si="42"/>
        <v>84.38000000000001</v>
      </c>
      <c r="J195" s="32">
        <f t="shared" si="42"/>
        <v>678.51</v>
      </c>
      <c r="K195" s="32"/>
      <c r="L195" s="32">
        <f t="shared" si="42"/>
        <v>76.05</v>
      </c>
    </row>
    <row r="196" spans="1:12" ht="13.5" thickBot="1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548.70000000000005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1780.8029999999999</v>
      </c>
      <c r="H196" s="34">
        <f t="shared" si="43"/>
        <v>22.366000000000003</v>
      </c>
      <c r="I196" s="34">
        <f t="shared" si="43"/>
        <v>63.518999999999991</v>
      </c>
      <c r="J196" s="34">
        <f t="shared" si="43"/>
        <v>575.5200000000001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59.745999999999995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 неделя</vt:lpstr>
      <vt:lpstr>3-4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ННС</cp:lastModifiedBy>
  <dcterms:created xsi:type="dcterms:W3CDTF">2022-05-16T14:23:56Z</dcterms:created>
  <dcterms:modified xsi:type="dcterms:W3CDTF">2024-04-04T09:29:26Z</dcterms:modified>
</cp:coreProperties>
</file>