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ННС\Desktop\питание\2023-2024 год\весна\"/>
    </mc:Choice>
  </mc:AlternateContent>
  <bookViews>
    <workbookView xWindow="0" yWindow="0" windowWidth="9330" windowHeight="5985" activeTab="1"/>
  </bookViews>
  <sheets>
    <sheet name="1-2 неделя" sheetId="1" r:id="rId1"/>
    <sheet name="3-4 неделя" sheetId="2" r:id="rId2"/>
  </sheets>
  <calcPr calcId="162913"/>
</workbook>
</file>

<file path=xl/calcChain.xml><?xml version="1.0" encoding="utf-8"?>
<calcChain xmlns="http://schemas.openxmlformats.org/spreadsheetml/2006/main">
  <c r="L51" i="2" l="1"/>
  <c r="G51" i="2"/>
  <c r="H51" i="2"/>
  <c r="I51" i="2"/>
  <c r="J51" i="2"/>
  <c r="J62" i="2" s="1"/>
  <c r="F51" i="2"/>
  <c r="F62" i="2" s="1"/>
  <c r="G62" i="2"/>
  <c r="I62" i="2"/>
  <c r="L62" i="2"/>
  <c r="H32" i="2"/>
  <c r="I32" i="2"/>
  <c r="J32" i="2"/>
  <c r="L32" i="2"/>
  <c r="G32" i="2"/>
  <c r="G43" i="2" s="1"/>
  <c r="B195" i="2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H62" i="2"/>
  <c r="B43" i="2"/>
  <c r="A43" i="2"/>
  <c r="L42" i="2"/>
  <c r="J42" i="2"/>
  <c r="I42" i="2"/>
  <c r="H42" i="2"/>
  <c r="G42" i="2"/>
  <c r="F42" i="2"/>
  <c r="B33" i="2"/>
  <c r="L43" i="2"/>
  <c r="J43" i="2"/>
  <c r="I43" i="2"/>
  <c r="H43" i="2"/>
  <c r="F43" i="2"/>
  <c r="B24" i="2"/>
  <c r="A24" i="2"/>
  <c r="L23" i="2"/>
  <c r="J23" i="2"/>
  <c r="I23" i="2"/>
  <c r="H23" i="2"/>
  <c r="G23" i="2"/>
  <c r="F23" i="2"/>
  <c r="B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F13" i="1"/>
  <c r="F24" i="1" s="1"/>
  <c r="G196" i="1" l="1"/>
  <c r="L196" i="1"/>
  <c r="F196" i="2"/>
  <c r="J196" i="2"/>
  <c r="H196" i="2"/>
  <c r="I196" i="2"/>
  <c r="L196" i="2"/>
  <c r="G196" i="2"/>
  <c r="H196" i="1"/>
  <c r="F196" i="1"/>
  <c r="J196" i="1"/>
</calcChain>
</file>

<file path=xl/sharedStrings.xml><?xml version="1.0" encoding="utf-8"?>
<sst xmlns="http://schemas.openxmlformats.org/spreadsheetml/2006/main" count="468" uniqueCount="104">
  <si>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</si>
  <si>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</si>
  <si>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</si>
  <si>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</si>
  <si>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</si>
  <si>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</si>
  <si>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</si>
  <si>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</si>
  <si>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</si>
  <si>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</si>
  <si>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</si>
  <si>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</si>
  <si>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</si>
  <si>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</si>
  <si>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</si>
  <si>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</si>
  <si>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</si>
  <si>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</si>
  <si>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</si>
  <si>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</si>
  <si>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</si>
  <si>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</si>
  <si>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</si>
  <si>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</si>
  <si>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</si>
  <si>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</si>
  <si>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</si>
  <si>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</si>
  <si>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</si>
  <si>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</si>
  <si>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</si>
  <si>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</si>
  <si>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</si>
  <si>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</si>
  <si>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</si>
  <si>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</si>
  <si>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</si>
  <si>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</si>
  <si>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</si>
  <si>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</si>
  <si>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Севрюкова М.С.</t>
  </si>
  <si>
    <t>Чай с сахаром и лимоном</t>
  </si>
  <si>
    <t>Хлеб пшеничныйй</t>
  </si>
  <si>
    <t>Сыр сливочный в индивидуальной упаковке</t>
  </si>
  <si>
    <t>Компот из сухофруктов</t>
  </si>
  <si>
    <t>Хлеб пшеничный</t>
  </si>
  <si>
    <t>Фрукты в ассортименте (слива)</t>
  </si>
  <si>
    <t>Хлеб ржаной</t>
  </si>
  <si>
    <t>Филе птицы тушеное в томатном соусе</t>
  </si>
  <si>
    <t>Чай с шиповником</t>
  </si>
  <si>
    <t>Спагетти отварные с маслом</t>
  </si>
  <si>
    <t>Сыр порциями</t>
  </si>
  <si>
    <t xml:space="preserve">Чай с сахаром </t>
  </si>
  <si>
    <t>Хлеб  пшеничный</t>
  </si>
  <si>
    <t>Фрукты в асортименте (яблоко)</t>
  </si>
  <si>
    <t>Каша гречневая рассыпчатая с маслом</t>
  </si>
  <si>
    <t>Рыба тушеная с овощами</t>
  </si>
  <si>
    <t xml:space="preserve">Картофельное пюре с маслом </t>
  </si>
  <si>
    <t>Фрукты в ассортименте (виноград)</t>
  </si>
  <si>
    <t>Омлет натуральный</t>
  </si>
  <si>
    <t>Рис отварной  с маслом</t>
  </si>
  <si>
    <t>Сок фруктовый (яблоко)</t>
  </si>
  <si>
    <t>Картофельное пюре с маслом</t>
  </si>
  <si>
    <t>Напиток плодово – ягодный витаминизированный (вишневый)</t>
  </si>
  <si>
    <t>Фрукты в ассортименте (яблоко)</t>
  </si>
  <si>
    <t>Запеканка из творога со сгущенным молоком</t>
  </si>
  <si>
    <t>Макароны отварные с маслом</t>
  </si>
  <si>
    <t>Горячий бутерброд на батоне (помидор, сыр)</t>
  </si>
  <si>
    <t>Чай с облепихой</t>
  </si>
  <si>
    <t>Каша  овсяная молочная с маслом</t>
  </si>
  <si>
    <t>Котлета мясная (свинина, говядина, курица)</t>
  </si>
  <si>
    <t>Кисель витаминизированный  плодово-ягодный (вишневый)</t>
  </si>
  <si>
    <t>Блинчики с маслом (2 шт) NEW</t>
  </si>
  <si>
    <t>Батон пшеничный</t>
  </si>
  <si>
    <t xml:space="preserve">Напиток плодово-ягодный  витаминизированный </t>
  </si>
  <si>
    <t>Картофель запеченный с маслом</t>
  </si>
  <si>
    <t>кофейный напиток</t>
  </si>
  <si>
    <t>маринад из моркови</t>
  </si>
  <si>
    <t>15.59</t>
  </si>
  <si>
    <t>Каша  кукурузная молочная с маслом</t>
  </si>
  <si>
    <t xml:space="preserve">Чай с сахаром и ломоном </t>
  </si>
  <si>
    <t>Запеканка куриная под сырной шапкой</t>
  </si>
  <si>
    <t>Масло сливочное порциями</t>
  </si>
  <si>
    <t>Мясо тушеное (говядина)</t>
  </si>
  <si>
    <t>Огурцы порционные</t>
  </si>
  <si>
    <t>Запеканка из творога с шоколадным соусом</t>
  </si>
  <si>
    <t xml:space="preserve">Фрукты в ассортименте </t>
  </si>
  <si>
    <t>Каша  рисовая молочная с ананасами и маслом NEW</t>
  </si>
  <si>
    <t>0.08</t>
  </si>
  <si>
    <t>Филе птицы тушенное в сливочно-сырном соусе</t>
  </si>
  <si>
    <t xml:space="preserve">Кисель  плодово – ягодный </t>
  </si>
  <si>
    <t>Люля – кебаб с томатным соусом с зеленью</t>
  </si>
  <si>
    <t>Макароны отварные с сыром и маслом</t>
  </si>
  <si>
    <t>Мясные колобки NEW</t>
  </si>
  <si>
    <t>Помидоры порционные</t>
  </si>
  <si>
    <t>Куриные наггетсы с томатным соусом и зеленью</t>
  </si>
  <si>
    <t>Жаркое с мясом (говядина)</t>
  </si>
  <si>
    <t>Блинчик со сгущенным молоком (1 шт)</t>
  </si>
  <si>
    <t>Картофельное пюре</t>
  </si>
  <si>
    <t>Пудинг из творога с персиками с карамельным соусом NEW</t>
  </si>
  <si>
    <t>Биточек из рыбы NEW</t>
  </si>
  <si>
    <t>Рис отварной с маслом</t>
  </si>
  <si>
    <t>Компот из кураги</t>
  </si>
  <si>
    <t>Гуляш 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</si>
</sst>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vertical="top"/>
    </xf>
    <xf numFmtId="0" fontId="0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zoomScale="80" zoomScaleNormal="80" workbookViewId="0">
      <pane xSplit="4" ySplit="5" topLeftCell="F189" activePane="bottomRight" state="frozen"/>
      <selection pane="topRight" activeCell="E1" sqref="E1"/>
      <selection pane="bottomLeft" activeCell="A6" sqref="A6"/>
      <selection pane="bottomRight" activeCell="L183" sqref="L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90</v>
      </c>
      <c r="G6" s="40">
        <v>4.3899999999999997</v>
      </c>
      <c r="H6" s="40">
        <v>9.7100000000000009</v>
      </c>
      <c r="I6" s="40">
        <v>26.83</v>
      </c>
      <c r="J6" s="40">
        <v>219.19</v>
      </c>
      <c r="K6" s="41"/>
      <c r="L6" s="40">
        <v>22.35</v>
      </c>
    </row>
    <row r="7" spans="1:12" ht="15" x14ac:dyDescent="0.25">
      <c r="A7" s="23"/>
      <c r="B7" s="15"/>
      <c r="C7" s="11"/>
      <c r="D7" s="6"/>
      <c r="E7" s="42" t="s">
        <v>79</v>
      </c>
      <c r="F7" s="43">
        <v>205</v>
      </c>
      <c r="G7" s="43">
        <v>7.32</v>
      </c>
      <c r="H7" s="43">
        <v>7.29</v>
      </c>
      <c r="I7" s="43">
        <v>34.18</v>
      </c>
      <c r="J7" s="43">
        <v>230.69</v>
      </c>
      <c r="K7" s="44"/>
      <c r="L7" s="43">
        <v>19.78</v>
      </c>
    </row>
    <row r="8" spans="1:12" ht="15" x14ac:dyDescent="0.25">
      <c r="A8" s="23"/>
      <c r="B8" s="15"/>
      <c r="C8" s="11"/>
      <c r="D8" s="7" t="s">
        <v>22</v>
      </c>
      <c r="E8" s="42" t="s">
        <v>80</v>
      </c>
      <c r="F8" s="43">
        <v>200</v>
      </c>
      <c r="G8" s="43">
        <v>0.04</v>
      </c>
      <c r="H8" s="43">
        <v>0</v>
      </c>
      <c r="I8" s="43">
        <v>7.4</v>
      </c>
      <c r="J8" s="43">
        <v>30.26</v>
      </c>
      <c r="K8" s="44"/>
      <c r="L8" s="43">
        <v>2.4700000000000002</v>
      </c>
    </row>
    <row r="9" spans="1:12" ht="15" x14ac:dyDescent="0.25">
      <c r="A9" s="23"/>
      <c r="B9" s="15"/>
      <c r="C9" s="11"/>
      <c r="D9" s="7" t="s">
        <v>23</v>
      </c>
      <c r="E9" s="42" t="s">
        <v>73</v>
      </c>
      <c r="F9" s="43">
        <v>30</v>
      </c>
      <c r="G9" s="43">
        <v>2.25</v>
      </c>
      <c r="H9" s="43">
        <v>0.87</v>
      </c>
      <c r="I9" s="43">
        <v>14.94</v>
      </c>
      <c r="J9" s="43">
        <v>78.599999999999994</v>
      </c>
      <c r="K9" s="44"/>
      <c r="L9" s="43">
        <v>3.4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14</v>
      </c>
      <c r="H13" s="19">
        <f t="shared" si="0"/>
        <v>17.87</v>
      </c>
      <c r="I13" s="19">
        <f t="shared" si="0"/>
        <v>83.35</v>
      </c>
      <c r="J13" s="19">
        <f t="shared" si="0"/>
        <v>558.74</v>
      </c>
      <c r="K13" s="25"/>
      <c r="L13" s="19">
        <f t="shared" ref="L13" si="1">SUM(L6:L12)</f>
        <v>48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525</v>
      </c>
      <c r="G24" s="32">
        <f t="shared" ref="G24:J24" si="4">G13+G23</f>
        <v>14</v>
      </c>
      <c r="H24" s="32">
        <f t="shared" si="4"/>
        <v>17.87</v>
      </c>
      <c r="I24" s="32">
        <f t="shared" si="4"/>
        <v>83.35</v>
      </c>
      <c r="J24" s="32">
        <f t="shared" si="4"/>
        <v>558.74</v>
      </c>
      <c r="K24" s="32"/>
      <c r="L24" s="32">
        <f t="shared" ref="L24" si="5">L13+L23</f>
        <v>48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4.3</v>
      </c>
      <c r="H25" s="40">
        <v>4.24</v>
      </c>
      <c r="I25" s="40">
        <v>18.77</v>
      </c>
      <c r="J25" s="40">
        <v>129.54</v>
      </c>
      <c r="K25" s="41"/>
      <c r="L25" s="40">
        <v>10.78</v>
      </c>
    </row>
    <row r="26" spans="1:12" ht="15" x14ac:dyDescent="0.25">
      <c r="A26" s="14"/>
      <c r="B26" s="15"/>
      <c r="C26" s="11"/>
      <c r="D26" s="6"/>
      <c r="E26" s="42" t="s">
        <v>81</v>
      </c>
      <c r="F26" s="43">
        <v>90</v>
      </c>
      <c r="G26" s="43">
        <v>20.170000000000002</v>
      </c>
      <c r="H26" s="43">
        <v>20.309999999999999</v>
      </c>
      <c r="I26" s="43">
        <v>2.09</v>
      </c>
      <c r="J26" s="43">
        <v>274</v>
      </c>
      <c r="K26" s="44"/>
      <c r="L26" s="43">
        <v>43.88</v>
      </c>
    </row>
    <row r="27" spans="1:12" ht="15" x14ac:dyDescent="0.25">
      <c r="A27" s="14"/>
      <c r="B27" s="15"/>
      <c r="C27" s="11"/>
      <c r="D27" s="7" t="s">
        <v>22</v>
      </c>
      <c r="E27" s="42" t="s">
        <v>74</v>
      </c>
      <c r="F27" s="43">
        <v>200</v>
      </c>
      <c r="G27" s="43">
        <v>0</v>
      </c>
      <c r="H27" s="43">
        <v>0</v>
      </c>
      <c r="I27" s="43">
        <v>14.16</v>
      </c>
      <c r="J27" s="43">
        <v>55.48</v>
      </c>
      <c r="K27" s="44"/>
      <c r="L27" s="43">
        <v>11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2.2799999999999998</v>
      </c>
      <c r="H28" s="43">
        <v>0.24</v>
      </c>
      <c r="I28" s="43">
        <v>14.76</v>
      </c>
      <c r="J28" s="43">
        <v>70.5</v>
      </c>
      <c r="K28" s="44"/>
      <c r="L28" s="43">
        <v>2.75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82</v>
      </c>
      <c r="F30" s="43">
        <v>15</v>
      </c>
      <c r="G30" s="43">
        <v>0.12</v>
      </c>
      <c r="H30" s="43">
        <v>10.88</v>
      </c>
      <c r="I30" s="43">
        <v>0.19</v>
      </c>
      <c r="J30" s="43">
        <v>99.15</v>
      </c>
      <c r="K30" s="44"/>
      <c r="L30" s="43">
        <v>11.25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495</v>
      </c>
      <c r="G32" s="19">
        <f t="shared" ref="G32" si="6">SUM(G25:G31)</f>
        <v>26.870000000000005</v>
      </c>
      <c r="H32" s="19">
        <f t="shared" ref="H32" si="7">SUM(H25:H31)</f>
        <v>35.669999999999995</v>
      </c>
      <c r="I32" s="19">
        <f t="shared" ref="I32" si="8">SUM(I25:I31)</f>
        <v>49.969999999999992</v>
      </c>
      <c r="J32" s="19">
        <f t="shared" ref="J32:L32" si="9">SUM(J25:J31)</f>
        <v>628.66999999999996</v>
      </c>
      <c r="K32" s="25"/>
      <c r="L32" s="19">
        <f t="shared" si="9"/>
        <v>79.66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495</v>
      </c>
      <c r="G43" s="32">
        <f t="shared" ref="G43" si="14">G32+G42</f>
        <v>26.870000000000005</v>
      </c>
      <c r="H43" s="32">
        <f t="shared" ref="H43" si="15">H32+H42</f>
        <v>35.669999999999995</v>
      </c>
      <c r="I43" s="32">
        <f t="shared" ref="I43" si="16">I32+I42</f>
        <v>49.969999999999992</v>
      </c>
      <c r="J43" s="32">
        <f t="shared" ref="J43:L43" si="17">J32+J42</f>
        <v>628.66999999999996</v>
      </c>
      <c r="K43" s="32"/>
      <c r="L43" s="32">
        <f t="shared" si="17"/>
        <v>79.66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83</v>
      </c>
      <c r="F44" s="40">
        <v>90</v>
      </c>
      <c r="G44" s="40">
        <v>18</v>
      </c>
      <c r="H44" s="40">
        <v>16.5</v>
      </c>
      <c r="I44" s="40">
        <v>2.89</v>
      </c>
      <c r="J44" s="40">
        <v>232.8</v>
      </c>
      <c r="K44" s="41"/>
      <c r="L44" s="40">
        <v>54.73</v>
      </c>
    </row>
    <row r="45" spans="1:12" ht="15" x14ac:dyDescent="0.25">
      <c r="A45" s="23"/>
      <c r="B45" s="15"/>
      <c r="C45" s="11"/>
      <c r="D45" s="6"/>
      <c r="E45" s="42" t="s">
        <v>75</v>
      </c>
      <c r="F45" s="43">
        <v>150</v>
      </c>
      <c r="G45" s="43">
        <v>3.28</v>
      </c>
      <c r="H45" s="43">
        <v>7.81</v>
      </c>
      <c r="I45" s="43">
        <v>21.57</v>
      </c>
      <c r="J45" s="43">
        <v>170.22</v>
      </c>
      <c r="K45" s="44"/>
      <c r="L45" s="43">
        <v>14.55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0.37</v>
      </c>
      <c r="H46" s="43">
        <v>0</v>
      </c>
      <c r="I46" s="43">
        <v>14.85</v>
      </c>
      <c r="J46" s="43">
        <v>59.48</v>
      </c>
      <c r="K46" s="44"/>
      <c r="L46" s="43">
        <v>3.07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1.52</v>
      </c>
      <c r="H47" s="43">
        <v>0.16</v>
      </c>
      <c r="I47" s="43">
        <v>9.84</v>
      </c>
      <c r="J47" s="43">
        <v>47</v>
      </c>
      <c r="K47" s="44"/>
      <c r="L47" s="43">
        <v>2.52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84</v>
      </c>
      <c r="F49" s="43">
        <v>60</v>
      </c>
      <c r="G49" s="43">
        <v>0.48</v>
      </c>
      <c r="H49" s="43">
        <v>0.6</v>
      </c>
      <c r="I49" s="43">
        <v>1.56</v>
      </c>
      <c r="J49" s="43">
        <v>8.4</v>
      </c>
      <c r="K49" s="44"/>
      <c r="L49" s="43">
        <v>10.99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23.650000000000002</v>
      </c>
      <c r="H51" s="19">
        <f t="shared" ref="H51" si="19">SUM(H44:H50)</f>
        <v>25.07</v>
      </c>
      <c r="I51" s="19">
        <f t="shared" ref="I51" si="20">SUM(I44:I50)</f>
        <v>50.710000000000008</v>
      </c>
      <c r="J51" s="19">
        <f t="shared" ref="J51:L51" si="21">SUM(J44:J50)</f>
        <v>517.9</v>
      </c>
      <c r="K51" s="25"/>
      <c r="L51" s="19">
        <f t="shared" si="21"/>
        <v>85.859999999999985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540</v>
      </c>
      <c r="G62" s="32">
        <f t="shared" ref="G62" si="26">G51+G61</f>
        <v>23.650000000000002</v>
      </c>
      <c r="H62" s="32">
        <f t="shared" ref="H62" si="27">H51+H61</f>
        <v>25.07</v>
      </c>
      <c r="I62" s="32">
        <f t="shared" ref="I62" si="28">I51+I61</f>
        <v>50.710000000000008</v>
      </c>
      <c r="J62" s="32">
        <f t="shared" ref="J62:L62" si="29">J51+J61</f>
        <v>517.9</v>
      </c>
      <c r="K62" s="32"/>
      <c r="L62" s="32">
        <f t="shared" si="29"/>
        <v>85.859999999999985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150</v>
      </c>
      <c r="G63" s="40">
        <v>25.34</v>
      </c>
      <c r="H63" s="40">
        <v>11.2</v>
      </c>
      <c r="I63" s="40">
        <v>29.53</v>
      </c>
      <c r="J63" s="40">
        <v>322.83</v>
      </c>
      <c r="K63" s="41"/>
      <c r="L63" s="40">
        <v>51.3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0.04</v>
      </c>
      <c r="H65" s="43">
        <v>0</v>
      </c>
      <c r="I65" s="43">
        <v>7.4</v>
      </c>
      <c r="J65" s="43">
        <v>30.26</v>
      </c>
      <c r="K65" s="44"/>
      <c r="L65" s="43">
        <v>1.66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2.63</v>
      </c>
      <c r="H66" s="43">
        <v>1.01</v>
      </c>
      <c r="I66" s="43">
        <v>17.43</v>
      </c>
      <c r="J66" s="43">
        <v>91.7</v>
      </c>
      <c r="K66" s="44"/>
      <c r="L66" s="43">
        <v>3.4</v>
      </c>
    </row>
    <row r="67" spans="1:12" ht="15" x14ac:dyDescent="0.25">
      <c r="A67" s="23"/>
      <c r="B67" s="15"/>
      <c r="C67" s="11"/>
      <c r="D67" s="7" t="s">
        <v>24</v>
      </c>
      <c r="E67" s="42" t="s">
        <v>86</v>
      </c>
      <c r="F67" s="43">
        <v>150</v>
      </c>
      <c r="G67" s="43">
        <v>0.6</v>
      </c>
      <c r="H67" s="43">
        <v>0.45</v>
      </c>
      <c r="I67" s="43">
        <v>15.45</v>
      </c>
      <c r="J67" s="43">
        <v>70.5</v>
      </c>
      <c r="K67" s="44"/>
      <c r="L67" s="43">
        <v>27.75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28.61</v>
      </c>
      <c r="H70" s="19">
        <f t="shared" ref="H70" si="31">SUM(H63:H69)</f>
        <v>12.659999999999998</v>
      </c>
      <c r="I70" s="19">
        <f t="shared" ref="I70" si="32">SUM(I63:I69)</f>
        <v>69.81</v>
      </c>
      <c r="J70" s="19">
        <f t="shared" ref="J70:L70" si="33">SUM(J63:J69)</f>
        <v>515.29</v>
      </c>
      <c r="K70" s="25"/>
      <c r="L70" s="19">
        <f t="shared" si="33"/>
        <v>84.109999999999985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530</v>
      </c>
      <c r="G81" s="32">
        <f t="shared" ref="G81" si="38">G70+G80</f>
        <v>28.61</v>
      </c>
      <c r="H81" s="32">
        <f t="shared" ref="H81" si="39">H70+H80</f>
        <v>12.659999999999998</v>
      </c>
      <c r="I81" s="32">
        <f t="shared" ref="I81" si="40">I70+I80</f>
        <v>69.81</v>
      </c>
      <c r="J81" s="32">
        <f t="shared" ref="J81:L81" si="41">J70+J80</f>
        <v>515.29</v>
      </c>
      <c r="K81" s="32"/>
      <c r="L81" s="32">
        <f t="shared" si="41"/>
        <v>84.109999999999985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48</v>
      </c>
      <c r="F82" s="40">
        <v>90</v>
      </c>
      <c r="G82" s="40">
        <v>14.84</v>
      </c>
      <c r="H82" s="40">
        <v>12.69</v>
      </c>
      <c r="I82" s="40">
        <v>4.46</v>
      </c>
      <c r="J82" s="40">
        <v>191.87</v>
      </c>
      <c r="K82" s="41"/>
      <c r="L82" s="40">
        <v>29.91</v>
      </c>
    </row>
    <row r="83" spans="1:12" ht="15" x14ac:dyDescent="0.25">
      <c r="A83" s="23"/>
      <c r="B83" s="15"/>
      <c r="C83" s="11"/>
      <c r="D83" s="6"/>
      <c r="E83" s="42" t="s">
        <v>50</v>
      </c>
      <c r="F83" s="43">
        <v>150</v>
      </c>
      <c r="G83" s="43">
        <v>6.76</v>
      </c>
      <c r="H83" s="43">
        <v>3.93</v>
      </c>
      <c r="I83" s="43">
        <v>41.29</v>
      </c>
      <c r="J83" s="43">
        <v>227.48</v>
      </c>
      <c r="K83" s="44"/>
      <c r="L83" s="43">
        <v>7.63</v>
      </c>
    </row>
    <row r="84" spans="1:12" ht="15" x14ac:dyDescent="0.2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0.06</v>
      </c>
      <c r="H84" s="43">
        <v>0</v>
      </c>
      <c r="I84" s="43">
        <v>19.25</v>
      </c>
      <c r="J84" s="43">
        <v>76.95</v>
      </c>
      <c r="K84" s="44"/>
      <c r="L84" s="59">
        <v>11.2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1.52</v>
      </c>
      <c r="H85" s="43">
        <v>0.16</v>
      </c>
      <c r="I85" s="43">
        <v>9.84</v>
      </c>
      <c r="J85" s="43">
        <v>47</v>
      </c>
      <c r="K85" s="44"/>
      <c r="L85" s="43">
        <v>2.52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51</v>
      </c>
      <c r="F87" s="43">
        <v>20</v>
      </c>
      <c r="G87" s="43">
        <v>4.6399999999999997</v>
      </c>
      <c r="H87" s="43">
        <v>5.9</v>
      </c>
      <c r="I87" s="43">
        <v>0</v>
      </c>
      <c r="J87" s="43">
        <v>72.8</v>
      </c>
      <c r="K87" s="44"/>
      <c r="L87" s="43">
        <v>8.81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27.82</v>
      </c>
      <c r="H89" s="19">
        <f t="shared" ref="H89" si="43">SUM(H82:H88)</f>
        <v>22.68</v>
      </c>
      <c r="I89" s="19">
        <f t="shared" ref="I89" si="44">SUM(I82:I88)</f>
        <v>74.84</v>
      </c>
      <c r="J89" s="19">
        <f t="shared" ref="J89:L89" si="45">SUM(J82:J88)</f>
        <v>616.09999999999991</v>
      </c>
      <c r="K89" s="25"/>
      <c r="L89" s="19">
        <f t="shared" si="45"/>
        <v>60.07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500</v>
      </c>
      <c r="G100" s="32">
        <f t="shared" ref="G100" si="50">G89+G99</f>
        <v>27.82</v>
      </c>
      <c r="H100" s="32">
        <f t="shared" ref="H100" si="51">H89+H99</f>
        <v>22.68</v>
      </c>
      <c r="I100" s="32">
        <f t="shared" ref="I100" si="52">I89+I99</f>
        <v>74.84</v>
      </c>
      <c r="J100" s="32">
        <f t="shared" ref="J100:L100" si="53">J89+J99</f>
        <v>616.09999999999991</v>
      </c>
      <c r="K100" s="32"/>
      <c r="L100" s="32">
        <f t="shared" si="53"/>
        <v>60.07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205</v>
      </c>
      <c r="G101" s="40">
        <v>7.32</v>
      </c>
      <c r="H101" s="40">
        <v>7.29</v>
      </c>
      <c r="I101" s="40">
        <v>34.18</v>
      </c>
      <c r="J101" s="40">
        <v>230.59</v>
      </c>
      <c r="K101" s="41"/>
      <c r="L101" s="40">
        <v>30.9</v>
      </c>
    </row>
    <row r="102" spans="1:12" ht="15" x14ac:dyDescent="0.25">
      <c r="A102" s="23"/>
      <c r="B102" s="15"/>
      <c r="C102" s="11"/>
      <c r="D102" s="6"/>
      <c r="E102" s="42" t="s">
        <v>51</v>
      </c>
      <c r="F102" s="43">
        <v>15</v>
      </c>
      <c r="G102" s="43">
        <v>3.48</v>
      </c>
      <c r="H102" s="43">
        <v>4.43</v>
      </c>
      <c r="I102" s="43">
        <v>0</v>
      </c>
      <c r="J102" s="43">
        <v>54.6</v>
      </c>
      <c r="K102" s="44"/>
      <c r="L102" s="43">
        <v>8.81</v>
      </c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7.27</v>
      </c>
      <c r="J103" s="43">
        <v>28.73</v>
      </c>
      <c r="K103" s="44"/>
      <c r="L103" s="43">
        <v>1.66</v>
      </c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40</v>
      </c>
      <c r="G104" s="43">
        <v>3</v>
      </c>
      <c r="H104" s="43">
        <v>1.1599999999999999</v>
      </c>
      <c r="I104" s="43">
        <v>19.920000000000002</v>
      </c>
      <c r="J104" s="43">
        <v>104.8</v>
      </c>
      <c r="K104" s="44"/>
      <c r="L104" s="43">
        <v>3.4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82</v>
      </c>
      <c r="F106" s="43">
        <v>10</v>
      </c>
      <c r="G106" s="43" t="s">
        <v>88</v>
      </c>
      <c r="H106" s="43">
        <v>7.25</v>
      </c>
      <c r="I106" s="43">
        <v>0.13</v>
      </c>
      <c r="J106" s="43">
        <v>66.099999999999994</v>
      </c>
      <c r="K106" s="44"/>
      <c r="L106" s="59">
        <v>7.5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13.8</v>
      </c>
      <c r="H108" s="19">
        <f t="shared" si="54"/>
        <v>20.13</v>
      </c>
      <c r="I108" s="19">
        <f t="shared" si="54"/>
        <v>61.500000000000007</v>
      </c>
      <c r="J108" s="19">
        <f t="shared" si="54"/>
        <v>484.82000000000005</v>
      </c>
      <c r="K108" s="25"/>
      <c r="L108" s="19">
        <f t="shared" ref="L108" si="55">SUM(L101:L107)</f>
        <v>52.269999999999996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470</v>
      </c>
      <c r="G119" s="32">
        <f t="shared" ref="G119" si="58">G108+G118</f>
        <v>13.8</v>
      </c>
      <c r="H119" s="32">
        <f t="shared" ref="H119" si="59">H108+H118</f>
        <v>20.13</v>
      </c>
      <c r="I119" s="32">
        <f t="shared" ref="I119" si="60">I108+I118</f>
        <v>61.500000000000007</v>
      </c>
      <c r="J119" s="32">
        <f t="shared" ref="J119:L119" si="61">J108+J118</f>
        <v>484.82000000000005</v>
      </c>
      <c r="K119" s="32"/>
      <c r="L119" s="32">
        <f t="shared" si="61"/>
        <v>52.269999999999996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90</v>
      </c>
      <c r="G120" s="40">
        <v>24.03</v>
      </c>
      <c r="H120" s="40">
        <v>19.829999999999998</v>
      </c>
      <c r="I120" s="40">
        <v>1.61</v>
      </c>
      <c r="J120" s="40">
        <v>279.17</v>
      </c>
      <c r="K120" s="41"/>
      <c r="L120" s="40">
        <v>41.75</v>
      </c>
    </row>
    <row r="121" spans="1:12" ht="15" x14ac:dyDescent="0.25">
      <c r="A121" s="14"/>
      <c r="B121" s="15"/>
      <c r="C121" s="11"/>
      <c r="D121" s="6"/>
      <c r="E121" s="42" t="s">
        <v>55</v>
      </c>
      <c r="F121" s="43">
        <v>150</v>
      </c>
      <c r="G121" s="43">
        <v>4.3</v>
      </c>
      <c r="H121" s="43">
        <v>4.24</v>
      </c>
      <c r="I121" s="43">
        <v>18.77</v>
      </c>
      <c r="J121" s="43">
        <v>129.54</v>
      </c>
      <c r="K121" s="44"/>
      <c r="L121" s="60">
        <v>10.78</v>
      </c>
    </row>
    <row r="122" spans="1:12" ht="1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0</v>
      </c>
      <c r="H122" s="43">
        <v>0</v>
      </c>
      <c r="I122" s="43">
        <v>20.2</v>
      </c>
      <c r="J122" s="43">
        <v>81.400000000000006</v>
      </c>
      <c r="K122" s="44"/>
      <c r="L122" s="43">
        <v>4.1399999999999997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1.4</v>
      </c>
      <c r="H123" s="43">
        <v>0.14000000000000001</v>
      </c>
      <c r="I123" s="43">
        <v>8.8000000000000007</v>
      </c>
      <c r="J123" s="43">
        <v>48</v>
      </c>
      <c r="K123" s="44"/>
      <c r="L123" s="43">
        <v>2.52</v>
      </c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</v>
      </c>
      <c r="I124" s="43">
        <v>16.95</v>
      </c>
      <c r="J124" s="43">
        <v>69</v>
      </c>
      <c r="K124" s="44"/>
      <c r="L124" s="43">
        <v>16.5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30.330000000000002</v>
      </c>
      <c r="H127" s="19">
        <f t="shared" si="62"/>
        <v>24.21</v>
      </c>
      <c r="I127" s="19">
        <f t="shared" si="62"/>
        <v>66.33</v>
      </c>
      <c r="J127" s="19">
        <f t="shared" si="62"/>
        <v>607.11</v>
      </c>
      <c r="K127" s="25"/>
      <c r="L127" s="19">
        <f t="shared" ref="L127" si="63">SUM(L120:L126)</f>
        <v>75.69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630</v>
      </c>
      <c r="G138" s="32">
        <f t="shared" ref="G138" si="66">G127+G137</f>
        <v>30.330000000000002</v>
      </c>
      <c r="H138" s="32">
        <f t="shared" ref="H138" si="67">H127+H137</f>
        <v>24.21</v>
      </c>
      <c r="I138" s="32">
        <f t="shared" ref="I138" si="68">I127+I137</f>
        <v>66.33</v>
      </c>
      <c r="J138" s="32">
        <f t="shared" ref="J138:L138" si="69">J127+J137</f>
        <v>607.11</v>
      </c>
      <c r="K138" s="32"/>
      <c r="L138" s="32">
        <f t="shared" si="69"/>
        <v>75.69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90</v>
      </c>
      <c r="G139" s="40">
        <v>12.42</v>
      </c>
      <c r="H139" s="40">
        <v>2.88</v>
      </c>
      <c r="I139" s="40">
        <v>4.59</v>
      </c>
      <c r="J139" s="40">
        <v>93.51</v>
      </c>
      <c r="K139" s="41"/>
      <c r="L139" s="40">
        <v>33.53</v>
      </c>
    </row>
    <row r="140" spans="1:12" ht="15" x14ac:dyDescent="0.25">
      <c r="A140" s="23"/>
      <c r="B140" s="15"/>
      <c r="C140" s="11"/>
      <c r="D140" s="6"/>
      <c r="E140" s="42" t="s">
        <v>57</v>
      </c>
      <c r="F140" s="43">
        <v>150</v>
      </c>
      <c r="G140" s="43">
        <v>3.3</v>
      </c>
      <c r="H140" s="43">
        <v>7.8</v>
      </c>
      <c r="I140" s="43">
        <v>22.35</v>
      </c>
      <c r="J140" s="43">
        <v>173.1</v>
      </c>
      <c r="K140" s="44"/>
      <c r="L140" s="43">
        <v>14.55</v>
      </c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0.4</v>
      </c>
      <c r="H141" s="43">
        <v>0</v>
      </c>
      <c r="I141" s="43">
        <v>27</v>
      </c>
      <c r="J141" s="43">
        <v>110</v>
      </c>
      <c r="K141" s="44"/>
      <c r="L141" s="60">
        <v>5.57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75</v>
      </c>
      <c r="G142" s="43">
        <v>2.66</v>
      </c>
      <c r="H142" s="43">
        <v>0.28000000000000003</v>
      </c>
      <c r="I142" s="43">
        <v>17.22</v>
      </c>
      <c r="J142" s="43">
        <v>82.25</v>
      </c>
      <c r="K142" s="44"/>
      <c r="L142" s="43">
        <v>4.47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84</v>
      </c>
      <c r="F144" s="43">
        <v>60</v>
      </c>
      <c r="G144" s="43">
        <v>2.48</v>
      </c>
      <c r="H144" s="43">
        <v>3.96</v>
      </c>
      <c r="I144" s="43">
        <v>0.68</v>
      </c>
      <c r="J144" s="43">
        <v>48.11</v>
      </c>
      <c r="K144" s="44"/>
      <c r="L144" s="43">
        <v>10.99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21.259999999999998</v>
      </c>
      <c r="H146" s="19">
        <f t="shared" si="70"/>
        <v>14.919999999999998</v>
      </c>
      <c r="I146" s="19">
        <f t="shared" si="70"/>
        <v>71.84</v>
      </c>
      <c r="J146" s="19">
        <f t="shared" si="70"/>
        <v>506.97</v>
      </c>
      <c r="K146" s="25"/>
      <c r="L146" s="19">
        <f t="shared" ref="L146" si="71">SUM(L139:L145)</f>
        <v>69.11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575</v>
      </c>
      <c r="G157" s="32">
        <f t="shared" ref="G157" si="74">G146+G156</f>
        <v>21.259999999999998</v>
      </c>
      <c r="H157" s="32">
        <f t="shared" ref="H157" si="75">H146+H156</f>
        <v>14.919999999999998</v>
      </c>
      <c r="I157" s="32">
        <f t="shared" ref="I157" si="76">I146+I156</f>
        <v>71.84</v>
      </c>
      <c r="J157" s="32">
        <f t="shared" ref="J157:L157" si="77">J146+J156</f>
        <v>506.97</v>
      </c>
      <c r="K157" s="32"/>
      <c r="L157" s="32">
        <f t="shared" si="77"/>
        <v>69.11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59</v>
      </c>
      <c r="F158" s="40">
        <v>150</v>
      </c>
      <c r="G158" s="40">
        <v>15.6</v>
      </c>
      <c r="H158" s="40">
        <v>16.350000000000001</v>
      </c>
      <c r="I158" s="40">
        <v>2.7</v>
      </c>
      <c r="J158" s="40">
        <v>220.2</v>
      </c>
      <c r="K158" s="41"/>
      <c r="L158" s="40">
        <v>51.04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6.28</v>
      </c>
      <c r="H160" s="43">
        <v>4.75</v>
      </c>
      <c r="I160" s="43">
        <v>19.59</v>
      </c>
      <c r="J160" s="43">
        <v>130.79</v>
      </c>
      <c r="K160" s="44"/>
      <c r="L160" s="43">
        <v>17.96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1.1399999999999999</v>
      </c>
      <c r="H161" s="43">
        <v>0.22</v>
      </c>
      <c r="I161" s="43">
        <v>7.44</v>
      </c>
      <c r="J161" s="43">
        <v>36.26</v>
      </c>
      <c r="K161" s="44"/>
      <c r="L161" s="43">
        <v>3.4</v>
      </c>
    </row>
    <row r="162" spans="1:12" ht="15" x14ac:dyDescent="0.25">
      <c r="A162" s="23"/>
      <c r="B162" s="15"/>
      <c r="C162" s="11"/>
      <c r="D162" s="7" t="s">
        <v>24</v>
      </c>
      <c r="E162" s="42" t="s">
        <v>58</v>
      </c>
      <c r="F162" s="43">
        <v>150</v>
      </c>
      <c r="G162" s="43">
        <v>0.6</v>
      </c>
      <c r="H162" s="43">
        <v>0.6</v>
      </c>
      <c r="I162" s="43">
        <v>15.4</v>
      </c>
      <c r="J162" s="43">
        <v>72</v>
      </c>
      <c r="K162" s="44"/>
      <c r="L162" s="43">
        <v>27.75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23.62</v>
      </c>
      <c r="H165" s="19">
        <f t="shared" si="78"/>
        <v>21.92</v>
      </c>
      <c r="I165" s="19">
        <f t="shared" si="78"/>
        <v>45.13</v>
      </c>
      <c r="J165" s="19">
        <f t="shared" si="78"/>
        <v>459.25</v>
      </c>
      <c r="K165" s="25"/>
      <c r="L165" s="19">
        <f t="shared" ref="L165" si="79">SUM(L158:L164)</f>
        <v>100.15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530</v>
      </c>
      <c r="G176" s="32">
        <f t="shared" ref="G176" si="82">G165+G175</f>
        <v>23.62</v>
      </c>
      <c r="H176" s="32">
        <f t="shared" ref="H176" si="83">H165+H175</f>
        <v>21.92</v>
      </c>
      <c r="I176" s="32">
        <f t="shared" ref="I176" si="84">I165+I175</f>
        <v>45.13</v>
      </c>
      <c r="J176" s="32">
        <f t="shared" ref="J176:L176" si="85">J165+J175</f>
        <v>459.25</v>
      </c>
      <c r="K176" s="32"/>
      <c r="L176" s="32">
        <f t="shared" si="85"/>
        <v>100.15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90</v>
      </c>
      <c r="G177" s="40">
        <v>17.25</v>
      </c>
      <c r="H177" s="40">
        <v>14.98</v>
      </c>
      <c r="I177" s="40">
        <v>7.87</v>
      </c>
      <c r="J177" s="40">
        <v>235.78</v>
      </c>
      <c r="K177" s="41"/>
      <c r="L177" s="40">
        <v>29.67</v>
      </c>
    </row>
    <row r="178" spans="1:12" ht="15" x14ac:dyDescent="0.25">
      <c r="A178" s="23"/>
      <c r="B178" s="15"/>
      <c r="C178" s="11"/>
      <c r="D178" s="6"/>
      <c r="E178" s="42" t="s">
        <v>60</v>
      </c>
      <c r="F178" s="43">
        <v>150</v>
      </c>
      <c r="G178" s="43">
        <v>3.3</v>
      </c>
      <c r="H178" s="43">
        <v>4.95</v>
      </c>
      <c r="I178" s="43">
        <v>32.25</v>
      </c>
      <c r="J178" s="43">
        <v>186.45</v>
      </c>
      <c r="K178" s="44"/>
      <c r="L178" s="43">
        <v>15.16</v>
      </c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0.8</v>
      </c>
      <c r="H179" s="43">
        <v>0.2</v>
      </c>
      <c r="I179" s="43">
        <v>23.2</v>
      </c>
      <c r="J179" s="43">
        <v>94.4</v>
      </c>
      <c r="K179" s="44"/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1.78</v>
      </c>
      <c r="H180" s="43">
        <v>0.18</v>
      </c>
      <c r="I180" s="43">
        <v>11.05</v>
      </c>
      <c r="J180" s="43">
        <v>60</v>
      </c>
      <c r="K180" s="44"/>
      <c r="L180" s="43">
        <v>2.52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77</v>
      </c>
      <c r="F182" s="43">
        <v>60</v>
      </c>
      <c r="G182" s="43">
        <v>1.1200000000000001</v>
      </c>
      <c r="H182" s="43">
        <v>4.2699999999999996</v>
      </c>
      <c r="I182" s="43">
        <v>6.02</v>
      </c>
      <c r="J182" s="43">
        <v>68.62</v>
      </c>
      <c r="K182" s="44"/>
      <c r="L182" s="43">
        <v>6.94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24.250000000000004</v>
      </c>
      <c r="H184" s="19">
        <f t="shared" si="86"/>
        <v>24.58</v>
      </c>
      <c r="I184" s="19">
        <f t="shared" si="86"/>
        <v>80.389999999999986</v>
      </c>
      <c r="J184" s="19">
        <f t="shared" si="86"/>
        <v>645.25</v>
      </c>
      <c r="K184" s="25"/>
      <c r="L184" s="19">
        <f t="shared" ref="L184" si="87">SUM(L177:L183)</f>
        <v>64.290000000000006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540</v>
      </c>
      <c r="G195" s="32">
        <f t="shared" ref="G195" si="90">G184+G194</f>
        <v>24.250000000000004</v>
      </c>
      <c r="H195" s="32">
        <f t="shared" ref="H195" si="91">H184+H194</f>
        <v>24.58</v>
      </c>
      <c r="I195" s="32">
        <f t="shared" ref="I195" si="92">I184+I194</f>
        <v>80.389999999999986</v>
      </c>
      <c r="J195" s="32">
        <f t="shared" ref="J195:L195" si="93">J184+J194</f>
        <v>645.25</v>
      </c>
      <c r="K195" s="32"/>
      <c r="L195" s="32">
        <f t="shared" si="93"/>
        <v>64.290000000000006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533.5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23.421000000000003</v>
      </c>
      <c r="H196" s="34">
        <f t="shared" si="94"/>
        <v>21.970999999999997</v>
      </c>
      <c r="I196" s="34">
        <f t="shared" si="94"/>
        <v>65.387</v>
      </c>
      <c r="J196" s="34">
        <f t="shared" si="94"/>
        <v>554.01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71.920999999999992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75" workbookViewId="0">
      <selection activeCell="L183" sqref="L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3</v>
      </c>
      <c r="B6" s="21">
        <v>1</v>
      </c>
      <c r="C6" s="22" t="s">
        <v>20</v>
      </c>
      <c r="D6" s="5" t="s">
        <v>21</v>
      </c>
      <c r="E6" s="39" t="s">
        <v>92</v>
      </c>
      <c r="F6" s="40">
        <v>150</v>
      </c>
      <c r="G6" s="40">
        <v>7.21</v>
      </c>
      <c r="H6" s="40">
        <v>6.47</v>
      </c>
      <c r="I6" s="40">
        <v>34.770000000000003</v>
      </c>
      <c r="J6" s="40">
        <v>225.07</v>
      </c>
      <c r="K6" s="41"/>
      <c r="L6" s="40">
        <v>10.57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52</v>
      </c>
      <c r="F8" s="43">
        <v>200</v>
      </c>
      <c r="G8" s="43">
        <v>0.2</v>
      </c>
      <c r="H8" s="43">
        <v>0</v>
      </c>
      <c r="I8" s="43">
        <v>11</v>
      </c>
      <c r="J8" s="43">
        <v>44.8</v>
      </c>
      <c r="K8" s="44"/>
      <c r="L8" s="43">
        <v>1.66</v>
      </c>
    </row>
    <row r="9" spans="1:12" ht="15" x14ac:dyDescent="0.25">
      <c r="A9" s="23"/>
      <c r="B9" s="15"/>
      <c r="C9" s="11"/>
      <c r="D9" s="7" t="s">
        <v>23</v>
      </c>
      <c r="E9" s="42" t="s">
        <v>53</v>
      </c>
      <c r="F9" s="43">
        <v>60</v>
      </c>
      <c r="G9" s="43">
        <v>2.13</v>
      </c>
      <c r="H9" s="43">
        <v>0.21</v>
      </c>
      <c r="I9" s="43">
        <v>13.26</v>
      </c>
      <c r="J9" s="43">
        <v>72</v>
      </c>
      <c r="K9" s="44"/>
      <c r="L9" s="43">
        <v>3.78</v>
      </c>
    </row>
    <row r="10" spans="1:12" ht="15" x14ac:dyDescent="0.25">
      <c r="A10" s="23"/>
      <c r="B10" s="15"/>
      <c r="C10" s="11"/>
      <c r="D10" s="7" t="s">
        <v>24</v>
      </c>
      <c r="E10" s="42" t="s">
        <v>58</v>
      </c>
      <c r="F10" s="43">
        <v>150</v>
      </c>
      <c r="G10" s="43">
        <v>0.6</v>
      </c>
      <c r="H10" s="43">
        <v>0.6</v>
      </c>
      <c r="I10" s="43">
        <v>15.4</v>
      </c>
      <c r="J10" s="43">
        <v>72</v>
      </c>
      <c r="K10" s="44"/>
      <c r="L10" s="43">
        <v>27.75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10.139999999999999</v>
      </c>
      <c r="H13" s="19">
        <f t="shared" si="0"/>
        <v>7.2799999999999994</v>
      </c>
      <c r="I13" s="19">
        <f t="shared" si="0"/>
        <v>74.430000000000007</v>
      </c>
      <c r="J13" s="19">
        <f t="shared" si="0"/>
        <v>413.87</v>
      </c>
      <c r="K13" s="25"/>
      <c r="L13" s="19">
        <f t="shared" ref="L13" si="1">SUM(L6:L12)</f>
        <v>43.760000000000005</v>
      </c>
    </row>
    <row r="14" spans="1:12" ht="15" x14ac:dyDescent="0.2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3</v>
      </c>
      <c r="B24" s="30">
        <f>B6</f>
        <v>1</v>
      </c>
      <c r="C24" s="56" t="s">
        <v>4</v>
      </c>
      <c r="D24" s="57"/>
      <c r="E24" s="31"/>
      <c r="F24" s="32">
        <f>F13+F23</f>
        <v>560</v>
      </c>
      <c r="G24" s="32">
        <f t="shared" ref="G24:J24" si="4">G13+G23</f>
        <v>10.139999999999999</v>
      </c>
      <c r="H24" s="32">
        <f t="shared" si="4"/>
        <v>7.2799999999999994</v>
      </c>
      <c r="I24" s="32">
        <f t="shared" si="4"/>
        <v>74.430000000000007</v>
      </c>
      <c r="J24" s="32">
        <f t="shared" si="4"/>
        <v>413.87</v>
      </c>
      <c r="K24" s="32"/>
      <c r="L24" s="32">
        <f t="shared" ref="L24" si="5">L13+L23</f>
        <v>43.760000000000005</v>
      </c>
    </row>
    <row r="25" spans="1:12" ht="15" x14ac:dyDescent="0.25">
      <c r="A25" s="14">
        <v>3</v>
      </c>
      <c r="B25" s="15">
        <v>2</v>
      </c>
      <c r="C25" s="22" t="s">
        <v>20</v>
      </c>
      <c r="D25" s="5" t="s">
        <v>21</v>
      </c>
      <c r="E25" s="39" t="s">
        <v>93</v>
      </c>
      <c r="F25" s="40">
        <v>110</v>
      </c>
      <c r="G25" s="40">
        <v>16.34</v>
      </c>
      <c r="H25" s="40">
        <v>14.21</v>
      </c>
      <c r="I25" s="40">
        <v>8.81</v>
      </c>
      <c r="J25" s="40">
        <v>229.07</v>
      </c>
      <c r="K25" s="41"/>
      <c r="L25" s="40">
        <v>43.44</v>
      </c>
    </row>
    <row r="26" spans="1:12" ht="15" x14ac:dyDescent="0.25">
      <c r="A26" s="14"/>
      <c r="B26" s="15"/>
      <c r="C26" s="11"/>
      <c r="D26" s="6"/>
      <c r="E26" s="42" t="s">
        <v>62</v>
      </c>
      <c r="F26" s="43">
        <v>150</v>
      </c>
      <c r="G26" s="43">
        <v>3.3</v>
      </c>
      <c r="H26" s="43">
        <v>7.8</v>
      </c>
      <c r="I26" s="43">
        <v>22.35</v>
      </c>
      <c r="J26" s="43">
        <v>173.1</v>
      </c>
      <c r="K26" s="44"/>
      <c r="L26" s="43">
        <v>14.55</v>
      </c>
    </row>
    <row r="27" spans="1:12" ht="25.5" x14ac:dyDescent="0.25">
      <c r="A27" s="14"/>
      <c r="B27" s="15"/>
      <c r="C27" s="11"/>
      <c r="D27" s="51" t="s">
        <v>22</v>
      </c>
      <c r="E27" s="42" t="s">
        <v>63</v>
      </c>
      <c r="F27" s="43">
        <v>200</v>
      </c>
      <c r="G27" s="43">
        <v>0</v>
      </c>
      <c r="H27" s="43">
        <v>0</v>
      </c>
      <c r="I27" s="43">
        <v>14.4</v>
      </c>
      <c r="J27" s="43">
        <v>58.4</v>
      </c>
      <c r="K27" s="44"/>
      <c r="L27" s="43">
        <v>11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2.13</v>
      </c>
      <c r="H28" s="43">
        <v>0.21</v>
      </c>
      <c r="I28" s="43">
        <v>13.26</v>
      </c>
      <c r="J28" s="43">
        <v>72</v>
      </c>
      <c r="K28" s="44"/>
      <c r="L28" s="43">
        <v>2.98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94</v>
      </c>
      <c r="F30" s="43">
        <v>60</v>
      </c>
      <c r="G30" s="43">
        <v>1.02</v>
      </c>
      <c r="H30" s="43">
        <v>7.98</v>
      </c>
      <c r="I30" s="43">
        <v>3.05</v>
      </c>
      <c r="J30" s="43">
        <v>88.8</v>
      </c>
      <c r="K30" s="44"/>
      <c r="L30" s="43">
        <v>10.99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/>
      <c r="G32" s="19">
        <f>SUM(G25:G31)</f>
        <v>22.79</v>
      </c>
      <c r="H32" s="19">
        <f>SUM(H25:H31)</f>
        <v>30.200000000000003</v>
      </c>
      <c r="I32" s="19">
        <f>SUM(I25:I31)</f>
        <v>61.87</v>
      </c>
      <c r="J32" s="19">
        <f>SUM(J25:J31)</f>
        <v>621.36999999999989</v>
      </c>
      <c r="K32" s="25"/>
      <c r="L32" s="19">
        <f>SUM(L25:L31)</f>
        <v>82.96</v>
      </c>
    </row>
    <row r="33" spans="1:12" ht="15" x14ac:dyDescent="0.2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:L42" si="6">SUM(G33:G41)</f>
        <v>0</v>
      </c>
      <c r="H42" s="19">
        <f t="shared" si="6"/>
        <v>0</v>
      </c>
      <c r="I42" s="19">
        <f t="shared" si="6"/>
        <v>0</v>
      </c>
      <c r="J42" s="19">
        <f t="shared" si="6"/>
        <v>0</v>
      </c>
      <c r="K42" s="25"/>
      <c r="L42" s="19">
        <f t="shared" si="6"/>
        <v>0</v>
      </c>
    </row>
    <row r="43" spans="1:12" ht="15.75" customHeight="1" thickBot="1" x14ac:dyDescent="0.25">
      <c r="A43" s="33">
        <f>A25</f>
        <v>3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:L43" si="7">G32+G42</f>
        <v>22.79</v>
      </c>
      <c r="H43" s="32">
        <f t="shared" si="7"/>
        <v>30.200000000000003</v>
      </c>
      <c r="I43" s="32">
        <f t="shared" si="7"/>
        <v>61.87</v>
      </c>
      <c r="J43" s="32">
        <f t="shared" si="7"/>
        <v>621.36999999999989</v>
      </c>
      <c r="K43" s="32"/>
      <c r="L43" s="32">
        <f t="shared" si="7"/>
        <v>82.96</v>
      </c>
    </row>
    <row r="44" spans="1:12" ht="15" x14ac:dyDescent="0.25">
      <c r="A44" s="20">
        <v>3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150</v>
      </c>
      <c r="G44" s="40">
        <v>25.71</v>
      </c>
      <c r="H44" s="40">
        <v>11.96</v>
      </c>
      <c r="I44" s="40">
        <v>32.299999999999997</v>
      </c>
      <c r="J44" s="40">
        <v>342.12</v>
      </c>
      <c r="K44" s="41"/>
      <c r="L44" s="40">
        <v>52.65</v>
      </c>
    </row>
    <row r="45" spans="1:12" ht="15" x14ac:dyDescent="0.25">
      <c r="A45" s="23"/>
      <c r="B45" s="15"/>
      <c r="C45" s="11"/>
      <c r="D45" s="6"/>
      <c r="E45" s="42" t="s">
        <v>67</v>
      </c>
      <c r="F45" s="43">
        <v>50</v>
      </c>
      <c r="G45" s="43"/>
      <c r="H45" s="43"/>
      <c r="I45" s="43"/>
      <c r="J45" s="43"/>
      <c r="K45" s="44"/>
      <c r="L45" s="43">
        <v>14.39</v>
      </c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3.2</v>
      </c>
      <c r="H46" s="43">
        <v>3.2</v>
      </c>
      <c r="I46" s="43">
        <v>14.6</v>
      </c>
      <c r="J46" s="43">
        <v>100.8</v>
      </c>
      <c r="K46" s="44"/>
      <c r="L46" s="43">
        <v>2.4700000000000002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20</v>
      </c>
      <c r="G47" s="43">
        <v>1.1399999999999999</v>
      </c>
      <c r="H47" s="43">
        <v>0.22</v>
      </c>
      <c r="I47" s="43">
        <v>7.44</v>
      </c>
      <c r="J47" s="43">
        <v>36.26</v>
      </c>
      <c r="K47" s="44"/>
      <c r="L47" s="43">
        <v>2.27</v>
      </c>
    </row>
    <row r="48" spans="1:12" ht="15" x14ac:dyDescent="0.25">
      <c r="A48" s="23"/>
      <c r="B48" s="15"/>
      <c r="C48" s="11"/>
      <c r="D48" s="7" t="s">
        <v>24</v>
      </c>
      <c r="E48" s="42" t="s">
        <v>64</v>
      </c>
      <c r="F48" s="43">
        <v>150</v>
      </c>
      <c r="G48" s="43">
        <v>0.6</v>
      </c>
      <c r="H48" s="43">
        <v>0</v>
      </c>
      <c r="I48" s="43">
        <v>16.95</v>
      </c>
      <c r="J48" s="43">
        <v>69</v>
      </c>
      <c r="K48" s="44"/>
      <c r="L48" s="43">
        <v>16.5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>SUM(G44:G50)</f>
        <v>30.650000000000002</v>
      </c>
      <c r="H51" s="19">
        <f>SUM(H44:H50)</f>
        <v>15.38</v>
      </c>
      <c r="I51" s="19">
        <f>SUM(I44:I50)</f>
        <v>71.289999999999992</v>
      </c>
      <c r="J51" s="19">
        <f>SUM(J44:J50)</f>
        <v>548.18000000000006</v>
      </c>
      <c r="K51" s="25"/>
      <c r="L51" s="52">
        <f>SUM(L44:L50)</f>
        <v>88.279999999999987</v>
      </c>
    </row>
    <row r="52" spans="1:12" ht="15" x14ac:dyDescent="0.2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:L61" si="8">SUM(G52:G60)</f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25"/>
      <c r="L61" s="19">
        <f t="shared" si="8"/>
        <v>0</v>
      </c>
    </row>
    <row r="62" spans="1:12" ht="15.75" customHeight="1" thickBot="1" x14ac:dyDescent="0.25">
      <c r="A62" s="29">
        <f>A44</f>
        <v>3</v>
      </c>
      <c r="B62" s="30">
        <f>B44</f>
        <v>3</v>
      </c>
      <c r="C62" s="56" t="s">
        <v>4</v>
      </c>
      <c r="D62" s="57"/>
      <c r="E62" s="31"/>
      <c r="F62" s="32">
        <f>F51+F61</f>
        <v>570</v>
      </c>
      <c r="G62" s="32">
        <f t="shared" ref="G62:L62" si="9">G51+G61</f>
        <v>30.650000000000002</v>
      </c>
      <c r="H62" s="32">
        <f t="shared" si="9"/>
        <v>15.38</v>
      </c>
      <c r="I62" s="32">
        <f t="shared" si="9"/>
        <v>71.289999999999992</v>
      </c>
      <c r="J62" s="32">
        <f t="shared" si="9"/>
        <v>548.18000000000006</v>
      </c>
      <c r="K62" s="32"/>
      <c r="L62" s="32">
        <f t="shared" si="9"/>
        <v>88.279999999999987</v>
      </c>
    </row>
    <row r="63" spans="1:12" ht="15" x14ac:dyDescent="0.25">
      <c r="A63" s="20">
        <v>3</v>
      </c>
      <c r="B63" s="21">
        <v>4</v>
      </c>
      <c r="C63" s="22" t="s">
        <v>20</v>
      </c>
      <c r="D63" s="5" t="s">
        <v>21</v>
      </c>
      <c r="E63" s="39" t="s">
        <v>95</v>
      </c>
      <c r="F63" s="40">
        <v>105</v>
      </c>
      <c r="G63" s="40">
        <v>13.94</v>
      </c>
      <c r="H63" s="40">
        <v>16.18</v>
      </c>
      <c r="I63" s="40">
        <v>5.21</v>
      </c>
      <c r="J63" s="40">
        <v>224.21</v>
      </c>
      <c r="K63" s="41"/>
      <c r="L63" s="40">
        <v>7.13</v>
      </c>
    </row>
    <row r="64" spans="1:12" ht="15" x14ac:dyDescent="0.25">
      <c r="A64" s="23"/>
      <c r="B64" s="15"/>
      <c r="C64" s="11"/>
      <c r="D64" s="6"/>
      <c r="E64" s="42" t="s">
        <v>66</v>
      </c>
      <c r="F64" s="43">
        <v>150</v>
      </c>
      <c r="G64" s="43">
        <v>6.45</v>
      </c>
      <c r="H64" s="43">
        <v>4.05</v>
      </c>
      <c r="I64" s="43">
        <v>40.200000000000003</v>
      </c>
      <c r="J64" s="43">
        <v>223.65</v>
      </c>
      <c r="K64" s="44"/>
      <c r="L64" s="43">
        <v>7.01</v>
      </c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0.4</v>
      </c>
      <c r="H65" s="43">
        <v>0</v>
      </c>
      <c r="I65" s="43">
        <v>27</v>
      </c>
      <c r="J65" s="43">
        <v>110</v>
      </c>
      <c r="K65" s="44"/>
      <c r="L65" s="43">
        <v>3.07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45</v>
      </c>
      <c r="G66" s="43">
        <v>1.78</v>
      </c>
      <c r="H66" s="43">
        <v>0.18</v>
      </c>
      <c r="I66" s="43">
        <v>11.05</v>
      </c>
      <c r="J66" s="43">
        <v>60</v>
      </c>
      <c r="K66" s="44"/>
      <c r="L66" s="43">
        <v>2.75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51</v>
      </c>
      <c r="F68" s="43">
        <v>15</v>
      </c>
      <c r="G68" s="43">
        <v>3.66</v>
      </c>
      <c r="H68" s="43">
        <v>3.54</v>
      </c>
      <c r="I68" s="43">
        <v>0</v>
      </c>
      <c r="J68" s="43">
        <v>46.5</v>
      </c>
      <c r="K68" s="44"/>
      <c r="L68" s="43">
        <v>8.81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:L70" si="10">SUM(G63:G69)</f>
        <v>26.23</v>
      </c>
      <c r="H70" s="19">
        <f t="shared" si="10"/>
        <v>23.95</v>
      </c>
      <c r="I70" s="19">
        <f t="shared" si="10"/>
        <v>83.46</v>
      </c>
      <c r="J70" s="19">
        <f t="shared" si="10"/>
        <v>664.36</v>
      </c>
      <c r="K70" s="25"/>
      <c r="L70" s="19">
        <f t="shared" si="10"/>
        <v>28.770000000000003</v>
      </c>
    </row>
    <row r="71" spans="1:12" ht="15" x14ac:dyDescent="0.25">
      <c r="A71" s="26">
        <f>A63</f>
        <v>3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:L80" si="11">SUM(G71:G79)</f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25"/>
      <c r="L80" s="19">
        <f t="shared" si="11"/>
        <v>0</v>
      </c>
    </row>
    <row r="81" spans="1:12" ht="15.75" customHeight="1" thickBot="1" x14ac:dyDescent="0.25">
      <c r="A81" s="29">
        <f>A63</f>
        <v>3</v>
      </c>
      <c r="B81" s="30">
        <f>B63</f>
        <v>4</v>
      </c>
      <c r="C81" s="56" t="s">
        <v>4</v>
      </c>
      <c r="D81" s="57"/>
      <c r="E81" s="31"/>
      <c r="F81" s="32">
        <f>F70+F80</f>
        <v>515</v>
      </c>
      <c r="G81" s="32">
        <f t="shared" ref="G81:L81" si="12">G70+G80</f>
        <v>26.23</v>
      </c>
      <c r="H81" s="32">
        <f t="shared" si="12"/>
        <v>23.95</v>
      </c>
      <c r="I81" s="32">
        <f t="shared" si="12"/>
        <v>83.46</v>
      </c>
      <c r="J81" s="32">
        <f t="shared" si="12"/>
        <v>664.36</v>
      </c>
      <c r="K81" s="32"/>
      <c r="L81" s="32">
        <f t="shared" si="12"/>
        <v>28.770000000000003</v>
      </c>
    </row>
    <row r="82" spans="1:12" ht="15" x14ac:dyDescent="0.25">
      <c r="A82" s="20">
        <v>3</v>
      </c>
      <c r="B82" s="21">
        <v>5</v>
      </c>
      <c r="C82" s="22" t="s">
        <v>20</v>
      </c>
      <c r="D82" s="5" t="s">
        <v>21</v>
      </c>
      <c r="E82" s="39" t="s">
        <v>96</v>
      </c>
      <c r="F82" s="40">
        <v>240</v>
      </c>
      <c r="G82" s="40">
        <v>15.6</v>
      </c>
      <c r="H82" s="40">
        <v>16.350000000000001</v>
      </c>
      <c r="I82" s="40">
        <v>2.7</v>
      </c>
      <c r="J82" s="40">
        <v>220.2</v>
      </c>
      <c r="K82" s="41"/>
      <c r="L82" s="40">
        <v>51.08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0.2</v>
      </c>
      <c r="H84" s="43">
        <v>0</v>
      </c>
      <c r="I84" s="43">
        <v>19.8</v>
      </c>
      <c r="J84" s="43">
        <v>80</v>
      </c>
      <c r="K84" s="44"/>
      <c r="L84" s="43">
        <v>1.66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/>
      <c r="H85" s="43"/>
      <c r="I85" s="43"/>
      <c r="J85" s="43"/>
      <c r="K85" s="44"/>
      <c r="L85" s="43">
        <v>2.52</v>
      </c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150</v>
      </c>
      <c r="G86" s="43">
        <v>0.8</v>
      </c>
      <c r="H86" s="43">
        <v>0.3</v>
      </c>
      <c r="I86" s="43">
        <v>9.6</v>
      </c>
      <c r="J86" s="43">
        <v>49</v>
      </c>
      <c r="K86" s="44"/>
      <c r="L86" s="43">
        <v>27.75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630</v>
      </c>
      <c r="G89" s="19">
        <f t="shared" ref="G89:L89" si="13">SUM(G82:G88)</f>
        <v>16.599999999999998</v>
      </c>
      <c r="H89" s="19">
        <f t="shared" si="13"/>
        <v>16.650000000000002</v>
      </c>
      <c r="I89" s="19">
        <f t="shared" si="13"/>
        <v>32.1</v>
      </c>
      <c r="J89" s="19">
        <f t="shared" si="13"/>
        <v>349.2</v>
      </c>
      <c r="K89" s="25"/>
      <c r="L89" s="19">
        <f t="shared" si="13"/>
        <v>83.009999999999991</v>
      </c>
    </row>
    <row r="90" spans="1:12" ht="15" x14ac:dyDescent="0.25">
      <c r="A90" s="26">
        <f>A82</f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:L99" si="14">SUM(G90:G98)</f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25"/>
      <c r="L99" s="19">
        <f t="shared" si="14"/>
        <v>0</v>
      </c>
    </row>
    <row r="100" spans="1:12" ht="15.75" customHeight="1" thickBot="1" x14ac:dyDescent="0.25">
      <c r="A100" s="29">
        <f>A82</f>
        <v>3</v>
      </c>
      <c r="B100" s="30">
        <f>B82</f>
        <v>5</v>
      </c>
      <c r="C100" s="56" t="s">
        <v>4</v>
      </c>
      <c r="D100" s="57"/>
      <c r="E100" s="31"/>
      <c r="F100" s="32">
        <f>F89+F99</f>
        <v>630</v>
      </c>
      <c r="G100" s="32">
        <f t="shared" ref="G100:L100" si="15">G89+G99</f>
        <v>16.599999999999998</v>
      </c>
      <c r="H100" s="32">
        <f t="shared" si="15"/>
        <v>16.650000000000002</v>
      </c>
      <c r="I100" s="32">
        <f t="shared" si="15"/>
        <v>32.1</v>
      </c>
      <c r="J100" s="32">
        <f t="shared" si="15"/>
        <v>349.2</v>
      </c>
      <c r="K100" s="32"/>
      <c r="L100" s="32">
        <f t="shared" si="15"/>
        <v>83.009999999999991</v>
      </c>
    </row>
    <row r="101" spans="1:12" ht="15" x14ac:dyDescent="0.25">
      <c r="A101" s="20">
        <v>4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205</v>
      </c>
      <c r="G101" s="40">
        <v>7.79</v>
      </c>
      <c r="H101" s="40">
        <v>11.89</v>
      </c>
      <c r="I101" s="40">
        <v>26.65</v>
      </c>
      <c r="J101" s="40">
        <v>244.56</v>
      </c>
      <c r="K101" s="41"/>
      <c r="L101" s="40">
        <v>20.91</v>
      </c>
    </row>
    <row r="102" spans="1:12" ht="15" x14ac:dyDescent="0.25">
      <c r="A102" s="23"/>
      <c r="B102" s="15"/>
      <c r="C102" s="11"/>
      <c r="D102" s="6"/>
      <c r="E102" s="42" t="s">
        <v>97</v>
      </c>
      <c r="F102" s="43">
        <v>50</v>
      </c>
      <c r="G102" s="43">
        <v>2.67</v>
      </c>
      <c r="H102" s="43">
        <v>9.57</v>
      </c>
      <c r="I102" s="43">
        <v>17.809999999999999</v>
      </c>
      <c r="J102" s="43">
        <v>168.61</v>
      </c>
      <c r="K102" s="44"/>
      <c r="L102" s="43">
        <v>13.1</v>
      </c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/>
      <c r="L103" s="43">
        <v>1.66</v>
      </c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30</v>
      </c>
      <c r="G104" s="43">
        <v>1.4</v>
      </c>
      <c r="H104" s="43">
        <v>0.14000000000000001</v>
      </c>
      <c r="I104" s="43">
        <v>8.8000000000000007</v>
      </c>
      <c r="J104" s="43">
        <v>48</v>
      </c>
      <c r="K104" s="44"/>
      <c r="L104" s="43">
        <v>3.4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485</v>
      </c>
      <c r="G108" s="19">
        <f t="shared" ref="G108:J108" si="16">SUM(G101:G107)</f>
        <v>12.06</v>
      </c>
      <c r="H108" s="19">
        <f t="shared" si="16"/>
        <v>21.6</v>
      </c>
      <c r="I108" s="19">
        <f t="shared" si="16"/>
        <v>64.259999999999991</v>
      </c>
      <c r="J108" s="19">
        <f t="shared" si="16"/>
        <v>505.97</v>
      </c>
      <c r="K108" s="25"/>
      <c r="L108" s="19">
        <f t="shared" ref="L108" si="17">SUM(L101:L107)</f>
        <v>39.069999999999993</v>
      </c>
    </row>
    <row r="109" spans="1:12" ht="15" x14ac:dyDescent="0.25">
      <c r="A109" s="26">
        <f>A101</f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18">SUM(G109:G117)</f>
        <v>0</v>
      </c>
      <c r="H118" s="19">
        <f t="shared" si="18"/>
        <v>0</v>
      </c>
      <c r="I118" s="19">
        <f t="shared" si="18"/>
        <v>0</v>
      </c>
      <c r="J118" s="19">
        <f t="shared" si="18"/>
        <v>0</v>
      </c>
      <c r="K118" s="25"/>
      <c r="L118" s="19">
        <f t="shared" ref="L118" si="19">SUM(L109:L117)</f>
        <v>0</v>
      </c>
    </row>
    <row r="119" spans="1:12" ht="15.75" thickBot="1" x14ac:dyDescent="0.25">
      <c r="A119" s="29">
        <f>A101</f>
        <v>4</v>
      </c>
      <c r="B119" s="30">
        <f>B101</f>
        <v>1</v>
      </c>
      <c r="C119" s="56" t="s">
        <v>4</v>
      </c>
      <c r="D119" s="57"/>
      <c r="E119" s="31"/>
      <c r="F119" s="32">
        <f>F108+F118</f>
        <v>485</v>
      </c>
      <c r="G119" s="32">
        <f t="shared" ref="G119:L119" si="20">G108+G118</f>
        <v>12.06</v>
      </c>
      <c r="H119" s="32">
        <f t="shared" si="20"/>
        <v>21.6</v>
      </c>
      <c r="I119" s="32">
        <f t="shared" si="20"/>
        <v>64.259999999999991</v>
      </c>
      <c r="J119" s="32">
        <f t="shared" si="20"/>
        <v>505.97</v>
      </c>
      <c r="K119" s="32"/>
      <c r="L119" s="32">
        <f t="shared" si="20"/>
        <v>39.069999999999993</v>
      </c>
    </row>
    <row r="120" spans="1:12" ht="15" x14ac:dyDescent="0.25">
      <c r="A120" s="14">
        <v>4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15.2</v>
      </c>
      <c r="H120" s="40">
        <v>14.04</v>
      </c>
      <c r="I120" s="40">
        <v>8.9</v>
      </c>
      <c r="J120" s="40">
        <v>222.75</v>
      </c>
      <c r="K120" s="41"/>
      <c r="L120" s="40">
        <v>40.03</v>
      </c>
    </row>
    <row r="121" spans="1:12" ht="15" x14ac:dyDescent="0.25">
      <c r="A121" s="14"/>
      <c r="B121" s="15"/>
      <c r="C121" s="11"/>
      <c r="D121" s="6"/>
      <c r="E121" s="42" t="s">
        <v>98</v>
      </c>
      <c r="F121" s="43">
        <v>150</v>
      </c>
      <c r="G121" s="43">
        <v>3.3</v>
      </c>
      <c r="H121" s="43">
        <v>4.95</v>
      </c>
      <c r="I121" s="43">
        <v>32.25</v>
      </c>
      <c r="J121" s="43">
        <v>186.45</v>
      </c>
      <c r="K121" s="44"/>
      <c r="L121" s="43">
        <v>14.55</v>
      </c>
    </row>
    <row r="122" spans="1:12" ht="25.5" x14ac:dyDescent="0.25">
      <c r="A122" s="14"/>
      <c r="B122" s="15"/>
      <c r="C122" s="11"/>
      <c r="D122" s="7" t="s">
        <v>22</v>
      </c>
      <c r="E122" s="42" t="s">
        <v>71</v>
      </c>
      <c r="F122" s="43">
        <v>200</v>
      </c>
      <c r="G122" s="43">
        <v>0</v>
      </c>
      <c r="H122" s="43">
        <v>0</v>
      </c>
      <c r="I122" s="43">
        <v>20</v>
      </c>
      <c r="J122" s="43">
        <v>80.400000000000006</v>
      </c>
      <c r="K122" s="44"/>
      <c r="L122" s="43">
        <v>3.07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45</v>
      </c>
      <c r="G123" s="43">
        <v>1.7749999999999999</v>
      </c>
      <c r="H123" s="43">
        <v>0.17499999999999999</v>
      </c>
      <c r="I123" s="43">
        <v>11.05</v>
      </c>
      <c r="J123" s="43">
        <v>60</v>
      </c>
      <c r="K123" s="44"/>
      <c r="L123" s="43">
        <v>2.75</v>
      </c>
    </row>
    <row r="124" spans="1:12" ht="15" x14ac:dyDescent="0.25">
      <c r="A124" s="14"/>
      <c r="B124" s="15"/>
      <c r="C124" s="11"/>
      <c r="D124" s="7" t="s">
        <v>24</v>
      </c>
      <c r="E124" s="42" t="s">
        <v>51</v>
      </c>
      <c r="F124" s="43">
        <v>15</v>
      </c>
      <c r="G124" s="43">
        <v>0.8</v>
      </c>
      <c r="H124" s="43">
        <v>0.3</v>
      </c>
      <c r="I124" s="43">
        <v>9.6</v>
      </c>
      <c r="J124" s="43">
        <v>49</v>
      </c>
      <c r="K124" s="44"/>
      <c r="L124" s="43">
        <v>8.81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21">SUM(G120:G126)</f>
        <v>21.074999999999999</v>
      </c>
      <c r="H127" s="19">
        <f t="shared" si="21"/>
        <v>19.465</v>
      </c>
      <c r="I127" s="19">
        <f t="shared" si="21"/>
        <v>81.8</v>
      </c>
      <c r="J127" s="19">
        <f t="shared" si="21"/>
        <v>598.6</v>
      </c>
      <c r="K127" s="25"/>
      <c r="L127" s="19">
        <f t="shared" ref="L127" si="22">SUM(L120:L126)</f>
        <v>69.209999999999994</v>
      </c>
    </row>
    <row r="128" spans="1:12" ht="15" x14ac:dyDescent="0.25">
      <c r="A128" s="13">
        <f>A120</f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23">SUM(G128:G136)</f>
        <v>0</v>
      </c>
      <c r="H137" s="19">
        <f t="shared" si="23"/>
        <v>0</v>
      </c>
      <c r="I137" s="19">
        <f t="shared" si="23"/>
        <v>0</v>
      </c>
      <c r="J137" s="19">
        <f t="shared" si="23"/>
        <v>0</v>
      </c>
      <c r="K137" s="25"/>
      <c r="L137" s="19">
        <f t="shared" ref="L137" si="24">SUM(L128:L136)</f>
        <v>0</v>
      </c>
    </row>
    <row r="138" spans="1:12" ht="15.75" thickBot="1" x14ac:dyDescent="0.25">
      <c r="A138" s="33">
        <f>A120</f>
        <v>4</v>
      </c>
      <c r="B138" s="33">
        <f>B120</f>
        <v>2</v>
      </c>
      <c r="C138" s="56" t="s">
        <v>4</v>
      </c>
      <c r="D138" s="57"/>
      <c r="E138" s="31"/>
      <c r="F138" s="32">
        <f>F127+F137</f>
        <v>500</v>
      </c>
      <c r="G138" s="32">
        <f t="shared" ref="G138:L138" si="25">G127+G137</f>
        <v>21.074999999999999</v>
      </c>
      <c r="H138" s="32">
        <f t="shared" si="25"/>
        <v>19.465</v>
      </c>
      <c r="I138" s="32">
        <f t="shared" si="25"/>
        <v>81.8</v>
      </c>
      <c r="J138" s="32">
        <f t="shared" si="25"/>
        <v>598.6</v>
      </c>
      <c r="K138" s="32"/>
      <c r="L138" s="32">
        <f t="shared" si="25"/>
        <v>69.209999999999994</v>
      </c>
    </row>
    <row r="139" spans="1:12" ht="25.5" x14ac:dyDescent="0.25">
      <c r="A139" s="20">
        <v>4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150</v>
      </c>
      <c r="G139" s="40">
        <v>14.98</v>
      </c>
      <c r="H139" s="40">
        <v>9.99</v>
      </c>
      <c r="I139" s="40">
        <v>31.58</v>
      </c>
      <c r="J139" s="40">
        <v>277.67</v>
      </c>
      <c r="K139" s="41"/>
      <c r="L139" s="40">
        <v>57.43</v>
      </c>
    </row>
    <row r="140" spans="1:12" ht="15" x14ac:dyDescent="0.25">
      <c r="A140" s="23"/>
      <c r="B140" s="15"/>
      <c r="C140" s="11"/>
      <c r="D140" s="6"/>
      <c r="E140" s="42" t="s">
        <v>43</v>
      </c>
      <c r="F140" s="43">
        <v>17</v>
      </c>
      <c r="G140" s="43">
        <v>1.7</v>
      </c>
      <c r="H140" s="43">
        <v>4.42</v>
      </c>
      <c r="I140" s="43">
        <v>0.85</v>
      </c>
      <c r="J140" s="43">
        <v>49.98</v>
      </c>
      <c r="K140" s="44"/>
      <c r="L140" s="43">
        <v>0.53</v>
      </c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</v>
      </c>
      <c r="I141" s="43">
        <v>11</v>
      </c>
      <c r="J141" s="43">
        <v>45.6</v>
      </c>
      <c r="K141" s="44"/>
      <c r="L141" s="43">
        <v>2.4700000000000002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20</v>
      </c>
      <c r="G142" s="43">
        <v>1.1399999999999999</v>
      </c>
      <c r="H142" s="43">
        <v>0.22</v>
      </c>
      <c r="I142" s="43">
        <v>7.44</v>
      </c>
      <c r="J142" s="43">
        <v>36.26</v>
      </c>
      <c r="K142" s="44"/>
      <c r="L142" s="43">
        <v>2.27</v>
      </c>
    </row>
    <row r="143" spans="1:12" ht="15" x14ac:dyDescent="0.25">
      <c r="A143" s="23"/>
      <c r="B143" s="15"/>
      <c r="C143" s="11"/>
      <c r="D143" s="7" t="s">
        <v>24</v>
      </c>
      <c r="E143" s="42" t="s">
        <v>64</v>
      </c>
      <c r="F143" s="43">
        <v>150</v>
      </c>
      <c r="G143" s="43">
        <v>0.6</v>
      </c>
      <c r="H143" s="43">
        <v>0</v>
      </c>
      <c r="I143" s="43">
        <v>16.95</v>
      </c>
      <c r="J143" s="43">
        <v>69</v>
      </c>
      <c r="K143" s="44"/>
      <c r="L143" s="59">
        <v>16.5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537</v>
      </c>
      <c r="G146" s="19">
        <f t="shared" ref="G146:J146" si="26">SUM(G139:G145)</f>
        <v>18.62</v>
      </c>
      <c r="H146" s="19">
        <f t="shared" si="26"/>
        <v>14.63</v>
      </c>
      <c r="I146" s="19">
        <f t="shared" si="26"/>
        <v>67.819999999999993</v>
      </c>
      <c r="J146" s="19">
        <f t="shared" si="26"/>
        <v>478.51000000000005</v>
      </c>
      <c r="K146" s="25"/>
      <c r="L146" s="19">
        <f t="shared" ref="L146" si="27">SUM(L139:L145)</f>
        <v>79.2</v>
      </c>
    </row>
    <row r="147" spans="1:12" ht="15" x14ac:dyDescent="0.25">
      <c r="A147" s="26">
        <f>A139</f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28">SUM(G147:G155)</f>
        <v>0</v>
      </c>
      <c r="H156" s="19">
        <f t="shared" si="28"/>
        <v>0</v>
      </c>
      <c r="I156" s="19">
        <f t="shared" si="28"/>
        <v>0</v>
      </c>
      <c r="J156" s="19">
        <f t="shared" si="28"/>
        <v>0</v>
      </c>
      <c r="K156" s="25"/>
      <c r="L156" s="19">
        <f t="shared" ref="L156" si="29">SUM(L147:L155)</f>
        <v>0</v>
      </c>
    </row>
    <row r="157" spans="1:12" ht="15.75" thickBot="1" x14ac:dyDescent="0.25">
      <c r="A157" s="29">
        <f>A139</f>
        <v>4</v>
      </c>
      <c r="B157" s="30">
        <f>B139</f>
        <v>3</v>
      </c>
      <c r="C157" s="56" t="s">
        <v>4</v>
      </c>
      <c r="D157" s="57"/>
      <c r="E157" s="31"/>
      <c r="F157" s="32">
        <f>F146+F156</f>
        <v>537</v>
      </c>
      <c r="G157" s="32">
        <f t="shared" ref="G157:L157" si="30">G146+G156</f>
        <v>18.62</v>
      </c>
      <c r="H157" s="32">
        <f t="shared" si="30"/>
        <v>14.63</v>
      </c>
      <c r="I157" s="32">
        <f t="shared" si="30"/>
        <v>67.819999999999993</v>
      </c>
      <c r="J157" s="32">
        <f t="shared" si="30"/>
        <v>478.51000000000005</v>
      </c>
      <c r="K157" s="32"/>
      <c r="L157" s="32">
        <f t="shared" si="30"/>
        <v>79.2</v>
      </c>
    </row>
    <row r="158" spans="1:12" ht="15" x14ac:dyDescent="0.25">
      <c r="A158" s="20">
        <v>4</v>
      </c>
      <c r="B158" s="21">
        <v>4</v>
      </c>
      <c r="C158" s="22" t="s">
        <v>20</v>
      </c>
      <c r="D158" s="5" t="s">
        <v>21</v>
      </c>
      <c r="E158" s="39" t="s">
        <v>100</v>
      </c>
      <c r="F158" s="40">
        <v>90</v>
      </c>
      <c r="G158" s="40">
        <v>11.61</v>
      </c>
      <c r="H158" s="40">
        <v>6.78</v>
      </c>
      <c r="I158" s="40">
        <v>6.37</v>
      </c>
      <c r="J158" s="40">
        <v>133.21</v>
      </c>
      <c r="K158" s="41"/>
      <c r="L158" s="40">
        <v>34.270000000000003</v>
      </c>
    </row>
    <row r="159" spans="1:12" ht="15" x14ac:dyDescent="0.25">
      <c r="A159" s="23"/>
      <c r="B159" s="15"/>
      <c r="C159" s="11"/>
      <c r="D159" s="6"/>
      <c r="E159" s="42" t="s">
        <v>101</v>
      </c>
      <c r="F159" s="43">
        <v>150</v>
      </c>
      <c r="G159" s="43">
        <v>3.15</v>
      </c>
      <c r="H159" s="43">
        <v>4.5</v>
      </c>
      <c r="I159" s="43">
        <v>17.55</v>
      </c>
      <c r="J159" s="43">
        <v>122.85</v>
      </c>
      <c r="K159" s="44"/>
      <c r="L159" s="43">
        <v>15.16</v>
      </c>
    </row>
    <row r="160" spans="1:12" ht="15" x14ac:dyDescent="0.25">
      <c r="A160" s="23"/>
      <c r="B160" s="15"/>
      <c r="C160" s="11"/>
      <c r="D160" s="7" t="s">
        <v>22</v>
      </c>
      <c r="E160" s="42" t="s">
        <v>102</v>
      </c>
      <c r="F160" s="43">
        <v>200</v>
      </c>
      <c r="G160" s="43">
        <v>0.4</v>
      </c>
      <c r="H160" s="43">
        <v>0</v>
      </c>
      <c r="I160" s="43">
        <v>27</v>
      </c>
      <c r="J160" s="43">
        <v>110</v>
      </c>
      <c r="K160" s="44"/>
      <c r="L160" s="43">
        <v>5.57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2.13</v>
      </c>
      <c r="H161" s="43">
        <v>0.21</v>
      </c>
      <c r="I161" s="43">
        <v>13.26</v>
      </c>
      <c r="J161" s="43">
        <v>72</v>
      </c>
      <c r="K161" s="44"/>
      <c r="L161" s="43">
        <v>2.52</v>
      </c>
    </row>
    <row r="162" spans="1:12" ht="15" x14ac:dyDescent="0.25">
      <c r="A162" s="23"/>
      <c r="B162" s="15"/>
      <c r="C162" s="11"/>
      <c r="D162" s="7" t="s">
        <v>24</v>
      </c>
      <c r="E162" s="42" t="s">
        <v>86</v>
      </c>
      <c r="F162" s="43">
        <v>150</v>
      </c>
      <c r="G162" s="43">
        <v>3.48</v>
      </c>
      <c r="H162" s="43">
        <v>4.43</v>
      </c>
      <c r="I162" s="43">
        <v>0</v>
      </c>
      <c r="J162" s="43">
        <v>54.6</v>
      </c>
      <c r="K162" s="44"/>
      <c r="L162" s="43">
        <v>27.75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31">SUM(G158:G164)</f>
        <v>20.77</v>
      </c>
      <c r="H165" s="19">
        <f t="shared" si="31"/>
        <v>15.920000000000002</v>
      </c>
      <c r="I165" s="19">
        <f t="shared" si="31"/>
        <v>64.180000000000007</v>
      </c>
      <c r="J165" s="19">
        <f t="shared" si="31"/>
        <v>492.66</v>
      </c>
      <c r="K165" s="25"/>
      <c r="L165" s="19">
        <f t="shared" ref="L165" si="32">SUM(L158:L164)</f>
        <v>85.27000000000001</v>
      </c>
    </row>
    <row r="166" spans="1:12" ht="15" x14ac:dyDescent="0.25">
      <c r="A166" s="26">
        <f>A158</f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33">SUM(G166:G174)</f>
        <v>0</v>
      </c>
      <c r="H175" s="19">
        <f t="shared" si="33"/>
        <v>0</v>
      </c>
      <c r="I175" s="19">
        <f t="shared" si="33"/>
        <v>0</v>
      </c>
      <c r="J175" s="19">
        <f t="shared" si="33"/>
        <v>0</v>
      </c>
      <c r="K175" s="25"/>
      <c r="L175" s="19">
        <f t="shared" ref="L175" si="34">SUM(L166:L174)</f>
        <v>0</v>
      </c>
    </row>
    <row r="176" spans="1:12" ht="15.75" thickBot="1" x14ac:dyDescent="0.25">
      <c r="A176" s="29">
        <f>A158</f>
        <v>4</v>
      </c>
      <c r="B176" s="30">
        <f>B158</f>
        <v>4</v>
      </c>
      <c r="C176" s="56" t="s">
        <v>4</v>
      </c>
      <c r="D176" s="57"/>
      <c r="E176" s="31"/>
      <c r="F176" s="32">
        <f>F165+F175</f>
        <v>630</v>
      </c>
      <c r="G176" s="32">
        <f t="shared" ref="G176:L176" si="35">G165+G175</f>
        <v>20.77</v>
      </c>
      <c r="H176" s="32">
        <f t="shared" si="35"/>
        <v>15.920000000000002</v>
      </c>
      <c r="I176" s="32">
        <f t="shared" si="35"/>
        <v>64.180000000000007</v>
      </c>
      <c r="J176" s="32">
        <f t="shared" si="35"/>
        <v>492.66</v>
      </c>
      <c r="K176" s="32"/>
      <c r="L176" s="32">
        <f t="shared" si="35"/>
        <v>85.27000000000001</v>
      </c>
    </row>
    <row r="177" spans="1:12" ht="15" x14ac:dyDescent="0.25">
      <c r="A177" s="20">
        <v>4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90</v>
      </c>
      <c r="G177" s="40" t="s">
        <v>78</v>
      </c>
      <c r="H177" s="40">
        <v>16.45</v>
      </c>
      <c r="I177" s="40">
        <v>2.79</v>
      </c>
      <c r="J177" s="40">
        <v>222.36</v>
      </c>
      <c r="K177" s="41"/>
      <c r="L177" s="40">
        <v>55.92</v>
      </c>
    </row>
    <row r="178" spans="1:12" ht="15" x14ac:dyDescent="0.25">
      <c r="A178" s="23"/>
      <c r="B178" s="15"/>
      <c r="C178" s="11"/>
      <c r="D178" s="6"/>
      <c r="E178" s="42" t="s">
        <v>50</v>
      </c>
      <c r="F178" s="43">
        <v>150</v>
      </c>
      <c r="G178" s="43"/>
      <c r="H178" s="43"/>
      <c r="I178" s="43"/>
      <c r="J178" s="43"/>
      <c r="K178" s="44"/>
      <c r="L178" s="43">
        <v>7.63</v>
      </c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0.8</v>
      </c>
      <c r="H179" s="43">
        <v>0.2</v>
      </c>
      <c r="I179" s="43">
        <v>23.2</v>
      </c>
      <c r="J179" s="43">
        <v>94.4</v>
      </c>
      <c r="K179" s="44"/>
      <c r="L179" s="43">
        <v>10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1.4</v>
      </c>
      <c r="H180" s="43">
        <v>0.14000000000000001</v>
      </c>
      <c r="I180" s="43">
        <v>8.8000000000000007</v>
      </c>
      <c r="J180" s="43">
        <v>48</v>
      </c>
      <c r="K180" s="44"/>
      <c r="L180" s="43">
        <v>2.52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84</v>
      </c>
      <c r="F182" s="43">
        <v>60</v>
      </c>
      <c r="G182" s="43">
        <v>0.66</v>
      </c>
      <c r="H182" s="43">
        <v>0.12</v>
      </c>
      <c r="I182" s="43">
        <v>2.2799999999999998</v>
      </c>
      <c r="J182" s="43">
        <v>14.4</v>
      </c>
      <c r="K182" s="44"/>
      <c r="L182" s="43">
        <v>10.99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36">SUM(G177:G183)</f>
        <v>2.8600000000000003</v>
      </c>
      <c r="H184" s="19">
        <f t="shared" si="36"/>
        <v>16.91</v>
      </c>
      <c r="I184" s="19">
        <f t="shared" si="36"/>
        <v>37.07</v>
      </c>
      <c r="J184" s="19">
        <f t="shared" si="36"/>
        <v>379.15999999999997</v>
      </c>
      <c r="K184" s="25"/>
      <c r="L184" s="19">
        <f t="shared" ref="L184" si="37">SUM(L177:L183)</f>
        <v>87.06</v>
      </c>
    </row>
    <row r="185" spans="1:12" ht="15" x14ac:dyDescent="0.25">
      <c r="A185" s="26">
        <f>A177</f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38">SUM(G185:G193)</f>
        <v>0</v>
      </c>
      <c r="H194" s="19">
        <f t="shared" si="38"/>
        <v>0</v>
      </c>
      <c r="I194" s="19">
        <f t="shared" si="38"/>
        <v>0</v>
      </c>
      <c r="J194" s="19">
        <f t="shared" si="38"/>
        <v>0</v>
      </c>
      <c r="K194" s="25"/>
      <c r="L194" s="19">
        <f t="shared" ref="L194" si="39">SUM(L185:L193)</f>
        <v>0</v>
      </c>
    </row>
    <row r="195" spans="1:12" ht="15.75" thickBot="1" x14ac:dyDescent="0.25">
      <c r="A195" s="29">
        <f>A177</f>
        <v>4</v>
      </c>
      <c r="B195" s="30">
        <f>B177</f>
        <v>5</v>
      </c>
      <c r="C195" s="56" t="s">
        <v>4</v>
      </c>
      <c r="D195" s="57"/>
      <c r="E195" s="31"/>
      <c r="F195" s="32">
        <f>F184+F194</f>
        <v>540</v>
      </c>
      <c r="G195" s="32">
        <f t="shared" ref="G195:L195" si="40">G184+G194</f>
        <v>2.8600000000000003</v>
      </c>
      <c r="H195" s="32">
        <f t="shared" si="40"/>
        <v>16.91</v>
      </c>
      <c r="I195" s="32">
        <f t="shared" si="40"/>
        <v>37.07</v>
      </c>
      <c r="J195" s="32">
        <f t="shared" si="40"/>
        <v>379.15999999999997</v>
      </c>
      <c r="K195" s="32"/>
      <c r="L195" s="32">
        <f t="shared" si="40"/>
        <v>87.06</v>
      </c>
    </row>
    <row r="196" spans="1:12" ht="13.5" thickBot="1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551.88888888888891</v>
      </c>
      <c r="G196" s="34">
        <f t="shared" ref="G196:J196" si="41">(G24+G43+G62+G81+G100+G119+G138+G157+G176+G195)/(IF(G24=0,0,1)+IF(G43=0,0,1)+IF(G62=0,0,1)+IF(G81=0,0,1)+IF(G100=0,0,1)+IF(G119=0,0,1)+IF(G138=0,0,1)+IF(G157=0,0,1)+IF(G176=0,0,1)+IF(G195=0,0,1))</f>
        <v>18.179500000000001</v>
      </c>
      <c r="H196" s="34">
        <f t="shared" si="41"/>
        <v>18.198499999999999</v>
      </c>
      <c r="I196" s="34">
        <f t="shared" si="41"/>
        <v>63.82800000000001</v>
      </c>
      <c r="J196" s="34">
        <f t="shared" si="41"/>
        <v>505.18799999999993</v>
      </c>
      <c r="K196" s="34"/>
      <c r="L196" s="34">
        <f t="shared" ref="L196" si="42">(L24+L43+L62+L81+L100+L119+L138+L157+L176+L195)/(IF(L24=0,0,1)+IF(L43=0,0,1)+IF(L62=0,0,1)+IF(L81=0,0,1)+IF(L100=0,0,1)+IF(L119=0,0,1)+IF(L138=0,0,1)+IF(L157=0,0,1)+IF(L176=0,0,1)+IF(L195=0,0,1))</f>
        <v>68.658999999999992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неделя</vt:lpstr>
      <vt:lpstr>3-4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ННС</cp:lastModifiedBy>
  <dcterms:created xsi:type="dcterms:W3CDTF">2022-05-16T14:23:56Z</dcterms:created>
  <dcterms:modified xsi:type="dcterms:W3CDTF">2024-04-04T07:40:42Z</dcterms:modified>
</cp:coreProperties>
</file>